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amacho\Desktop\ENERO 31\6. INDICADORES 2018\"/>
    </mc:Choice>
  </mc:AlternateContent>
  <bookViews>
    <workbookView xWindow="0" yWindow="0" windowWidth="28800" windowHeight="10935"/>
  </bookViews>
  <sheets>
    <sheet name="Ind.de gestión 2018" sheetId="1" r:id="rId1"/>
    <sheet name="Ind. Estrategicos 2018" sheetId="2" r:id="rId2"/>
    <sheet name="Instructivo" sheetId="3" state="hidden" r:id="rId3"/>
  </sheets>
  <definedNames>
    <definedName name="_xlnm._FilterDatabase" localSheetId="1" hidden="1">'Ind. Estrategicos 2018'!$A$3:$AH$17</definedName>
    <definedName name="_xlnm._FilterDatabase" localSheetId="0" hidden="1">'Ind.de gestión 2018'!$A$3:$CD$70</definedName>
    <definedName name="ACEPTABLE">'Ind.de gestión 2018'!$R$4:$R$70</definedName>
    <definedName name="ACLARACIONES">'Ind.de gestión 2018'!$K$4:$K$70</definedName>
    <definedName name="ANÁLISIS__ABRIL">'Ind.de gestión 2018'!#REF!</definedName>
    <definedName name="ANÁLISIS__AGOSTO">'Ind.de gestión 2018'!#REF!</definedName>
    <definedName name="ANÁLISIS__DICIEMBRE">'Ind.de gestión 2018'!#REF!</definedName>
    <definedName name="ANÁLISIS__JULIO">'Ind.de gestión 2018'!#REF!</definedName>
    <definedName name="ANÁLISIS__JUNIO">'Ind.de gestión 2018'!#REF!</definedName>
    <definedName name="ANÁLISIS__MAYO">'Ind.de gestión 2018'!#REF!</definedName>
    <definedName name="ANÁLISIS__NOVIEMBRE">'Ind.de gestión 2018'!#REF!</definedName>
    <definedName name="ANÁLISIS__OCTUBRE">'Ind.de gestión 2018'!#REF!</definedName>
    <definedName name="ANÁLISIS__SEPTIEMBRE">'Ind.de gestión 2018'!#REF!</definedName>
    <definedName name="DEPENDENCIA">'Ind.de gestión 2018'!$D$4:$D$70</definedName>
    <definedName name="DESCRIPCIÓN_DEL_INDICADOR">'Ind.de gestión 2018'!$H$4:$H$70</definedName>
    <definedName name="DESEMPEÑO__ABRIL">'Ind.de gestión 2018'!#REF!</definedName>
    <definedName name="DESEMPEÑO__AGOSTO">'Ind.de gestión 2018'!#REF!</definedName>
    <definedName name="DESEMPEÑO__DICIEMBRE">'Ind.de gestión 2018'!#REF!</definedName>
    <definedName name="DESEMPEÑO__JULIO">'Ind.de gestión 2018'!#REF!</definedName>
    <definedName name="DESEMPEÑO__JUNIO">'Ind.de gestión 2018'!#REF!</definedName>
    <definedName name="DESEMPEÑO__MAYO">'Ind.de gestión 2018'!#REF!</definedName>
    <definedName name="DESEMPEÑO__NOVIEMBRE">'Ind.de gestión 2018'!#REF!</definedName>
    <definedName name="DESEMPEÑO__OCTUBRE">'Ind.de gestión 2018'!#REF!</definedName>
    <definedName name="DESEMPEÑO__SEPTIEMBRE">'Ind.de gestión 2018'!#REF!</definedName>
    <definedName name="DESEMPEÑO_FINAL">'Ind.de gestión 2018'!#REF!</definedName>
    <definedName name="DESEMPEÑO_FINAL_3ER_TRIMESTRE">'Ind.de gestión 2018'!#REF!</definedName>
    <definedName name="DESEMPEÑO_FINAL_4to_TRIMESTRE">'Ind.de gestión 2018'!#REF!</definedName>
    <definedName name="ESTADO">'Ind.de gestión 2018'!$T$4:$T$70</definedName>
    <definedName name="FACTOR_DE_ÉXITO">'Ind.de gestión 2018'!$L$4:$L$70</definedName>
    <definedName name="FÓRMULA_INDICADOR">'Ind.de gestión 2018'!$I$4:$I$70</definedName>
    <definedName name="FUENTE_DE_LAS_VARIABLES">'Ind.de gestión 2018'!$J$4:$J$70</definedName>
    <definedName name="INACEPTABLE">'Ind.de gestión 2018'!$Q$4:$Q$70</definedName>
    <definedName name="META">'Ind.de gestión 2018'!$P$4:$P$70</definedName>
    <definedName name="N°">'Ind.de gestión 2018'!$A$4:$A$70</definedName>
    <definedName name="NOMBRE_INDICADOR">'Ind.de gestión 2018'!$E$4:$E$70</definedName>
    <definedName name="OBJETIVO_DEL_INDICADOR">'Ind.de gestión 2018'!$G$4:$G$70</definedName>
    <definedName name="OBJETIVO_ESTRATÉGICO">'Ind.de gestión 2018'!$B$4:$B$70</definedName>
    <definedName name="PERIODICIDAD">'Ind.de gestión 2018'!$M$4:$M$70</definedName>
    <definedName name="PONDERACIÓN_POR_PROCESO">'Ind.de gestión 2018'!$F$4:$F$70</definedName>
    <definedName name="PROCESO">'Ind.de gestión 2018'!$C$4:$C$70</definedName>
    <definedName name="PROMEDIO_MENSUAL_Y_BIMESTRAL_2do_TRIMESTRE">'Ind.de gestión 2018'!#REF!</definedName>
    <definedName name="PROMEDIO_MENSUAL_Y_BIMESTRAL_3er_TRIMESTRE">'Ind.de gestión 2018'!#REF!</definedName>
    <definedName name="PROMEDIO_MENSUAL_Y_BIMESTRAL_4to_TRIMESTRE">'Ind.de gestión 2018'!#REF!</definedName>
    <definedName name="RESULTADO">'Ind.de gestión 2018'!#REF!</definedName>
    <definedName name="RESULTADO__ABRIL">'Ind.de gestión 2018'!#REF!</definedName>
    <definedName name="RESULTADO__AGOSTO">'Ind.de gestión 2018'!#REF!</definedName>
    <definedName name="RESULTADO__DICIEMBRE">'Ind.de gestión 2018'!#REF!</definedName>
    <definedName name="RESULTADO__JULIO">'Ind.de gestión 2018'!#REF!</definedName>
    <definedName name="RESULTADO__JUNIO">'Ind.de gestión 2018'!#REF!</definedName>
    <definedName name="RESULTADO__MAYO">'Ind.de gestión 2018'!#REF!</definedName>
    <definedName name="RESULTADO__NOVIEMBRE">'Ind.de gestión 2018'!#REF!</definedName>
    <definedName name="RESULTADO__OCTUBRE">'Ind.de gestión 2018'!#REF!</definedName>
    <definedName name="RESULTADO__SEPTIEMBRE">'Ind.de gestión 2018'!#REF!</definedName>
    <definedName name="RESULTADO_3ER_TRIMESTRE">'Ind.de gestión 2018'!#REF!</definedName>
    <definedName name="RESULTADO_4to_TRIMESTRE">'Ind.de gestión 2018'!#REF!</definedName>
    <definedName name="SATISFACTORIO">'Ind.de gestión 2018'!$S$4:$S$70</definedName>
    <definedName name="TENDENCIA">'Ind.de gestión 2018'!$O$4:$O$70</definedName>
    <definedName name="TIPO_DE_ANUALIZACIÓN">'Ind.de gestión 2018'!$N$4:$N$70</definedName>
    <definedName name="VARIABLE__OCTUBRE">'Ind.de gestión 2018'!#REF!</definedName>
    <definedName name="VARIABLE_1__ABRIL">'Ind.de gestión 2018'!#REF!</definedName>
    <definedName name="VARIABLE_1__AGOSTO">'Ind.de gestión 2018'!#REF!</definedName>
    <definedName name="VARIABLE_1__DICIEMBRE">'Ind.de gestión 2018'!#REF!</definedName>
    <definedName name="VARIABLE_1__JULIO">'Ind.de gestión 2018'!#REF!</definedName>
    <definedName name="VARIABLE_1__JUNIO">'Ind.de gestión 2018'!#REF!</definedName>
    <definedName name="VARIABLE_1__MAYO">'Ind.de gestión 2018'!#REF!</definedName>
    <definedName name="VARIABLE_1__NOVIEMBRE">'Ind.de gestión 2018'!#REF!</definedName>
    <definedName name="VARIABLE_1__SEPTIEMBRE">'Ind.de gestión 2018'!#REF!</definedName>
    <definedName name="VARIABLE_2__ABRIL">'Ind.de gestión 2018'!#REF!</definedName>
    <definedName name="VARIABLE_2__AGOSTO">'Ind.de gestión 2018'!#REF!</definedName>
    <definedName name="VARIABLE_2__DICIEMBRE">'Ind.de gestión 2018'!#REF!</definedName>
    <definedName name="VARIABLE_2__JULIO">'Ind.de gestión 2018'!#REF!</definedName>
    <definedName name="VARIABLE_2__JUNIO">'Ind.de gestión 2018'!#REF!</definedName>
    <definedName name="VARIABLE_2__MAYO">'Ind.de gestión 2018'!#REF!</definedName>
    <definedName name="VARIABLE_2__NOVIEMBRE">'Ind.de gestión 2018'!#REF!</definedName>
    <definedName name="VARIABLE_2__OCTUBRE">'Ind.de gestión 2018'!#REF!</definedName>
    <definedName name="VARIABLE_2__SEPTIEMBRE">'Ind.de gestión 2018'!#REF!</definedName>
  </definedNames>
  <calcPr calcId="152511" concurrentCalc="0"/>
</workbook>
</file>

<file path=xl/calcChain.xml><?xml version="1.0" encoding="utf-8"?>
<calcChain xmlns="http://schemas.openxmlformats.org/spreadsheetml/2006/main">
  <c r="AF15" i="2" l="1"/>
  <c r="AA15" i="2"/>
  <c r="V15" i="2"/>
  <c r="AF14" i="2"/>
  <c r="AA14" i="2"/>
  <c r="V14" i="2"/>
  <c r="AF13" i="2"/>
  <c r="AF12" i="2"/>
  <c r="AF7" i="2"/>
  <c r="F22" i="1"/>
  <c r="F21" i="1"/>
  <c r="F20" i="1"/>
</calcChain>
</file>

<file path=xl/comments1.xml><?xml version="1.0" encoding="utf-8"?>
<comments xmlns="http://schemas.openxmlformats.org/spreadsheetml/2006/main">
  <authors>
    <author>Aestrada</author>
    <author>Soporte</author>
  </authors>
  <commentList>
    <comment ref="S42" authorId="0" shapeId="0">
      <text>
        <r>
          <rPr>
            <b/>
            <sz val="8"/>
            <color indexed="81"/>
            <rFont val="Tahoma"/>
            <family val="2"/>
          </rPr>
          <t>Reportada la interpretación fuera de terminos</t>
        </r>
      </text>
    </comment>
    <comment ref="S43" authorId="0" shapeId="0">
      <text>
        <r>
          <rPr>
            <b/>
            <sz val="8"/>
            <color indexed="81"/>
            <rFont val="Tahoma"/>
            <family val="2"/>
          </rPr>
          <t>Reportada la interpretación fuera de terminos</t>
        </r>
      </text>
    </comment>
    <comment ref="E47" authorId="1" shapeId="0">
      <text>
        <r>
          <rPr>
            <b/>
            <sz val="9"/>
            <color indexed="81"/>
            <rFont val="Tahoma"/>
            <family val="2"/>
          </rPr>
          <t>si</t>
        </r>
        <r>
          <rPr>
            <sz val="9"/>
            <color indexed="81"/>
            <rFont val="Tahoma"/>
            <family val="2"/>
          </rPr>
          <t xml:space="preserve">
</t>
        </r>
      </text>
    </comment>
    <comment ref="E48" authorId="1" shapeId="0">
      <text>
        <r>
          <rPr>
            <b/>
            <sz val="9"/>
            <color indexed="81"/>
            <rFont val="Tahoma"/>
            <family val="2"/>
          </rPr>
          <t>si</t>
        </r>
        <r>
          <rPr>
            <sz val="9"/>
            <color indexed="81"/>
            <rFont val="Tahoma"/>
            <family val="2"/>
          </rPr>
          <t xml:space="preserve">
</t>
        </r>
      </text>
    </comment>
  </commentList>
</comments>
</file>

<file path=xl/sharedStrings.xml><?xml version="1.0" encoding="utf-8"?>
<sst xmlns="http://schemas.openxmlformats.org/spreadsheetml/2006/main" count="1362" uniqueCount="592">
  <si>
    <t>N°</t>
  </si>
  <si>
    <t>OBJETIVO ESTRATÉGICO</t>
  </si>
  <si>
    <t>PROCESO</t>
  </si>
  <si>
    <t>DEPENDENCIA</t>
  </si>
  <si>
    <t>NOMBRE INDICADOR</t>
  </si>
  <si>
    <t>PONDERACIÓN POR PROCESO</t>
  </si>
  <si>
    <t>OBJETIVO DEL INDICADOR</t>
  </si>
  <si>
    <t>DESCRIPCIÓN DEL INDICADOR</t>
  </si>
  <si>
    <t>FÓRMULA INDICADOR</t>
  </si>
  <si>
    <t>FUENTE DE LAS VARIABLES</t>
  </si>
  <si>
    <t>ACLARACIONES</t>
  </si>
  <si>
    <t>FACTOR DE ÉXITO</t>
  </si>
  <si>
    <t>PERIODICIDAD</t>
  </si>
  <si>
    <t>TIPO DE ANUALIZACIÓN</t>
  </si>
  <si>
    <t>TENDENCIA</t>
  </si>
  <si>
    <t xml:space="preserve">META </t>
  </si>
  <si>
    <t>INACEPTABLE</t>
  </si>
  <si>
    <t xml:space="preserve">ACEPTABLE </t>
  </si>
  <si>
    <t>SATISFACTORIO</t>
  </si>
  <si>
    <t>ESTADO</t>
  </si>
  <si>
    <t>RESULTADO</t>
  </si>
  <si>
    <t>4. Fortalecer la capacidad de gestión y desarrollo institucional e interinstitucional, para consolidar la modernización de la UAECOB y llevarla a la excelencia</t>
  </si>
  <si>
    <t>12. Evaluación y Mejora Continua</t>
  </si>
  <si>
    <t>3. Oficina Asesora de Planeación</t>
  </si>
  <si>
    <t>Acompañamiento y/o asesoria para medición monitoreo y analisis de las heramientas de Mejora Continua en la Entidad</t>
  </si>
  <si>
    <t>Medir el desempeño del equipo en torno a las asesrorias brindadas y rpocesos atendidos dentro de las actividades desarrolladas en torno al ciclo de Mejora Continua</t>
  </si>
  <si>
    <t>Numero de procesos con asesoria y /o acompañamiento * 100/Total de procesos en la Entidad</t>
  </si>
  <si>
    <t>Actas de reunión de Asesproa y/o acompañamiento a procesos</t>
  </si>
  <si>
    <t>N/A</t>
  </si>
  <si>
    <t>EFICACIA</t>
  </si>
  <si>
    <t>TRIMESTRAL</t>
  </si>
  <si>
    <t>NO APLICA</t>
  </si>
  <si>
    <t>CRECIENTE</t>
  </si>
  <si>
    <t>&lt;69%</t>
  </si>
  <si>
    <t>entre70% y 79%</t>
  </si>
  <si>
    <t>&gt;=80%</t>
  </si>
  <si>
    <t>ACTIVO</t>
  </si>
  <si>
    <t>1. Direccionamiento Estratégico</t>
  </si>
  <si>
    <t>Oportunidad en la expedición de viabilidades</t>
  </si>
  <si>
    <t>Controlar el tiempo de expedición de las viabilidades solicitadas</t>
  </si>
  <si>
    <t>(Número de viabilidades expedidas en un término no mayor  a 2 días hábiles  / Número de viabilidades solicitadas en el periodo)*100</t>
  </si>
  <si>
    <t>Base de datos OAP control viabilidades</t>
  </si>
  <si>
    <t>MENSUAL</t>
  </si>
  <si>
    <t>SUMA</t>
  </si>
  <si>
    <t>&lt;85%</t>
  </si>
  <si>
    <t>≥85% y ≤95%</t>
  </si>
  <si>
    <t>≥95%</t>
  </si>
  <si>
    <t>1. Dirección</t>
  </si>
  <si>
    <t>Porcentaje de Piezas de comunicaciones interna y Externa realizadas</t>
  </si>
  <si>
    <t>Evaluar la capacidad operativa del área de comunicaciones y prensa, frente al diseño y divulgación de piezas comunicativas</t>
  </si>
  <si>
    <t>(Piezas de comunicación internas y externas realizadas / Piezas de comunicación programadas)*100</t>
  </si>
  <si>
    <t>Consolidado número de piezas de comunicación interna y externa</t>
  </si>
  <si>
    <t>EFICIENCIA</t>
  </si>
  <si>
    <t>&lt;70%</t>
  </si>
  <si>
    <t>≥70% y ≤90%</t>
  </si>
  <si>
    <t>&gt;90%</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</si>
  <si>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</si>
  <si>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6. Operaciones Generales y Conexos</t>
  </si>
  <si>
    <t>6. Subdirección Operativa</t>
  </si>
  <si>
    <t xml:space="preserve">Porcentaje de incidentes activados clásificados como falsas alarmas </t>
  </si>
  <si>
    <t>Determinar el porcentaje de falsas alarmas activadas por la Central de Comunciaciones de la UAECOB</t>
  </si>
  <si>
    <t>(Total de incidentes activados clásificados como falsas alarmas  / Total de incidentes atendidos)*100</t>
  </si>
  <si>
    <t>Base de datos de servicios de la Central de Radio</t>
  </si>
  <si>
    <t>DECRECIENTE</t>
  </si>
  <si>
    <t>Por demanda</t>
  </si>
  <si>
    <t>Porcentaje de servicios IMER con tiempo de respuesta  fuera del tiempo promedio establecido.</t>
  </si>
  <si>
    <t>Determinar el porcentaje de servicios IMER que presentaron tiempos de respuesta fuera del tiempo promedio establecido.</t>
  </si>
  <si>
    <t>(No. de Servicios IMER con tiempos fuera del promedio establecido /Ttotal de Servicos IMER)*100</t>
  </si>
  <si>
    <t>&gt; 47%</t>
  </si>
  <si>
    <t>&gt;41% y 
&lt; 47%</t>
  </si>
  <si>
    <t>&lt;40%</t>
  </si>
  <si>
    <t xml:space="preserve">Porcentaje de otras emergencias atendidas </t>
  </si>
  <si>
    <t>Evaluar el peso que tienen otras emergencias atendidas frente al total de incidentes</t>
  </si>
  <si>
    <t>(Número de otras emergencias atendidas/Total de incidentes atendidos)*100</t>
  </si>
  <si>
    <t>La variable "Número de otras emergencias atendidas" no incluye los incidentes con animales ni los servicios IMER.</t>
  </si>
  <si>
    <t>3. Atención de Incendios</t>
  </si>
  <si>
    <t>Capacidad de operación en incendios Estructurales de II Nivel en adelante (Automotor)</t>
  </si>
  <si>
    <t>Hacer seguimiento a la capacidad de operación  del parque automotor en Incendios Estructurales de II nivel en adelante</t>
  </si>
  <si>
    <t>Promedio de Disponibilidad del parque automotor utilizado en las Estaciones que paraticipan en el incidente  / Promedio de recursos disponibles de las 17 estaciones.</t>
  </si>
  <si>
    <t xml:space="preserve">Base de datos de servicios de la Central de Radio y disponibilidad diaria </t>
  </si>
  <si>
    <t xml:space="preserve">
Para el indicador se tomará el promedio de los recursos utilizados en el incendio estructural dividido sobre el promedio deL total de los recursos disponibles del día del incidente de las 17  estaciones.
En caso de no presentarse incendios estructurales de II nivel en el periódo se reportará N/A en el periódo y no se utilizará criterios de desempeño en la medición del indicador</t>
  </si>
  <si>
    <t>&gt;70%</t>
  </si>
  <si>
    <t>&lt; = 61%- 
&lt; =70%</t>
  </si>
  <si>
    <t>&lt;=60%</t>
  </si>
  <si>
    <t>Capacidad de operación en incendios Estructurales de II Nivel en adelante (Personal)</t>
  </si>
  <si>
    <t>Hacer seguimiento a la capacidad operación del personal operativo en Incendios Estructurales de II nivel en adelante</t>
  </si>
  <si>
    <t>Promedio de Disponibilidad del personal opertivo activado en las Estaciones que paraticipan en el incidente  / Promedio de personal disponible de las 17 estaciones.</t>
  </si>
  <si>
    <t>Capacidad de operación parque automor en incidentes Forestales de II Nivel en adelante</t>
  </si>
  <si>
    <t>Hacer seguimiento a la capacidad de operación  del parque automotor en Incidentes Forestalesd de II nivel en adelante</t>
  </si>
  <si>
    <t>Promedio de Disponibilidad del parque automotor utilizados de las Estaciones que paraticipan en el incidente  / Promedio de recuros disponibles de las 17 estaciones.</t>
  </si>
  <si>
    <t xml:space="preserve">
Para el indicador se tomará el promedio de los recursos utilizados en el incendioforesetal dividido sobre el promedio deL total de los recursos disponibles del día del incidente de las 17  estaciones.
En caso de no presentarse incendios forestal de II nivel en el periódo se reportará N/A en el periódo y no se utilizará criterios de desempeño en la medición del indicador</t>
  </si>
  <si>
    <t>Capacidad de operación personal operativo en incidentes Forestales de II Nivel en adelante</t>
  </si>
  <si>
    <t>Hacer seguimiento a la capacidad de operación del personal operativo en Incidentes Forestalesd de II nivel en adelante</t>
  </si>
  <si>
    <t>Promedio de Disponibilidad personal operativo activado de las Estaciones que paraticipan en el incidente  / Promedio de recuros disponibles de las 17 estaciones.</t>
  </si>
  <si>
    <t>Para el indicador se tomará el promedio de los recursos utilizados en el incendioforesetal dividido sobre el promedio deL total de los recursos disponibles del día del incidente de las 17  estaciones.
En caso de no presentarse incendios forestal de II nivel en el periódo se reportará N/A en el periódo y no se utilizará criterios de desempeño en la medición del indicador</t>
  </si>
  <si>
    <t>4. Usar, Búsqueda y Rescate</t>
  </si>
  <si>
    <t>Porcentaje de intervencion en rescate  por  tipologia definida  (vehicular, acuatico, vertical, Casos Suicidas)</t>
  </si>
  <si>
    <t>Evaluar el Porcentaje de activaciones en rescate por tipología en razón al total de incidentes por rescate atendidos</t>
  </si>
  <si>
    <t>(Total de activacion en rescate (vehicular,acuatico,vertical, Casos Suicidas) / Total de incidentes de rescates atendidos)*100</t>
  </si>
  <si>
    <t>EFECTIVIDAD</t>
  </si>
  <si>
    <t>5. Respuesta Matpel</t>
  </si>
  <si>
    <t xml:space="preserve">Tiempo de respuesta de Atención incidentes MATPEL - II Nivel </t>
  </si>
  <si>
    <t xml:space="preserve">Hacer seguimiento a la oportunidad en la atención de emergencias con incidentes MATPEL de II nivel </t>
  </si>
  <si>
    <t xml:space="preserve">Tiempo de respuesta de incidentes MATPEL de II nivel </t>
  </si>
  <si>
    <t>Base de datos de servicios del Proceso MATPEL</t>
  </si>
  <si>
    <t>Se tomará el promedio de reporte de los tiempos de respuesta de atención a los incidentes MATPEL II nivel del trimestre</t>
  </si>
  <si>
    <t>&gt; 20:00</t>
  </si>
  <si>
    <t>&gt;15:01  y &lt;19:59'</t>
  </si>
  <si>
    <t>&lt;15:00</t>
  </si>
  <si>
    <t>2. Comunicaciones en Emergencias</t>
  </si>
  <si>
    <t>Porcentaje de Servicios Duplicados en el Período</t>
  </si>
  <si>
    <t xml:space="preserve">Determinar el porcentaje de servicios dusplicados que se presentan en el período </t>
  </si>
  <si>
    <t>Número de Servicios duplicados en el período / Total de servicios No despachados</t>
  </si>
  <si>
    <t>Base central de comunicaciones y reportes de la coordinacion del Nuse</t>
  </si>
  <si>
    <t>≥60%</t>
  </si>
  <si>
    <t>&gt;51% y &lt;59%</t>
  </si>
  <si>
    <t>&lt;50%</t>
  </si>
  <si>
    <t>SEMESTRAL</t>
  </si>
  <si>
    <t>Porcentaje de participación  del grupo BRAE, en incidentes con animales.</t>
  </si>
  <si>
    <t>Establecer el porcentaje de atención de incidentes con animales por parte del Grupo BRAE</t>
  </si>
  <si>
    <t>Total de Servicios atendidos por el Grupo BRAE en el periódo/Total de incidentes con Animales en el periodo *100</t>
  </si>
  <si>
    <t>Base de datos única información de incidentes - FOR-MIS-AIE-6-06-1</t>
  </si>
  <si>
    <t>La variable del total de incidentes con animales, hace referencia a las emergencias relacionadas con el contro y recolección de abejas y los diferentes la atención de rescate de animales en emergencias o desastre. No se incluye las activaciones del Equipo K-9- Búsqueda y rescate canino.</t>
  </si>
  <si>
    <t>Porcentaje de activaciones de eventos especiales por parte del componente canino en el periódo.</t>
  </si>
  <si>
    <t>Determinar el porcentaje de activiaciones del componente canino para eventos especiales en relación con el total de las  activaciones en el periódo</t>
  </si>
  <si>
    <t>(Total de activaciones de evetos especiales del componete canino/
Total de activaciones del componente en el periódo)*100</t>
  </si>
  <si>
    <t xml:space="preserve">Porcentaje de localizaciones del componente canino respecto del total de incidentes con caninos en el periódo. </t>
  </si>
  <si>
    <t>Estabolecer el porcentaje de localizaciones del componente canino, respecto de los incidentes con caninos.</t>
  </si>
  <si>
    <t>(Número de localiazaciones del componente canino/
Total de incidentes con caninos.)*100</t>
  </si>
  <si>
    <t>En el análisis del resultado del indicador se descrimina por cada uno de las modalidades del componente canino:
Estructuras colapsadas K-9
Investigación de incendios
Campo abierto
Deslizamientos</t>
  </si>
  <si>
    <t>2. Generar corresponsabilidad del riesgo mediante la prevención, mitigación, transferencia y preparación con la comunidad ante el riesgo de incendios, incidentes con materiales peligrosos y rescates en general</t>
  </si>
  <si>
    <t>8. Conocimiento del Riesgo</t>
  </si>
  <si>
    <t>5. Subdirección de Gestión del Riesgo</t>
  </si>
  <si>
    <t>Porcentaje de revisiones técnicas de riesgo moderado y alto realizadas oportunamente</t>
  </si>
  <si>
    <t>Evaluar la oportunidad en la realización de revisiones tecnicas de riesgo moderado y alto.</t>
  </si>
  <si>
    <t>Conocer las cantidad de  revisiones técnicas de riesgo alto y moderado que se realizan dentro de los tiempos establecidos en un periodo</t>
  </si>
  <si>
    <t>(Número de revisiones tecnicas de riesgo moderado y alto realizadas oportunamente según el periodo de medición)/ Total de revisiones técnicas  de riesgo moderado y alto radicadas en el periodo anterior)*100</t>
  </si>
  <si>
    <t>Revisiones de riesgo moderado y alto realizadas oportunamente</t>
  </si>
  <si>
    <t>95-99</t>
  </si>
  <si>
    <t>&gt;80</t>
  </si>
  <si>
    <t>Porcentaje de 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</si>
  <si>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</si>
  <si>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Grado de participación de la UAECOB en actividades que generan riesgo de alta complejidad</t>
  </si>
  <si>
    <t xml:space="preserve">(Número  de eventos de alta complejidad asistidas / Total de solicitudes de eventos alta complejidad en el periodo)*100 </t>
  </si>
  <si>
    <t>Base de datos aglomeraciones alta complejidad</t>
  </si>
  <si>
    <t>&lt;100</t>
  </si>
  <si>
    <t>Nivel de efectividad de sensibilización de la comunidad en autorevisión de establecimientos</t>
  </si>
  <si>
    <t>Evaluar el nivel de interiorización en las personas que asistieron a la sensibilización e autorevisión de establecimientos</t>
  </si>
  <si>
    <t>Nivel de aplicación de programas de auto revisión</t>
  </si>
  <si>
    <t>(Número conceptos ratificados en auto revisiones a establecimientos visitados/ total establecimientos de riesgo bajo con seguimiento en el periodo) * 100</t>
  </si>
  <si>
    <t>Informe mensual del personal operativo de la subdireccion de gestion del Riesgo</t>
  </si>
  <si>
    <t>&lt;80%</t>
  </si>
  <si>
    <t>&gt;85</t>
  </si>
  <si>
    <t>Porcentaje de eventos de aglomeración evaluados por la UAECOB recomendando condiciones que garanticen la seguridad de los asistentes</t>
  </si>
  <si>
    <t>Medir el porcentaje de eventos de aglomeracion de publico que son atendidos por la UAECOB</t>
  </si>
  <si>
    <t>Medir del numero total de solicitudes radicadas a la UAECOB para eventos de aglomeracion de publico que han sido tramitadas al usuario.</t>
  </si>
  <si>
    <t>(Número de eventos de aglomeracion de publico tramitados por la Subdirección de Gestión del Riesgo / Número de solicitudes radiacadas enel periodo)*100</t>
  </si>
  <si>
    <t>Aplicativo Suga, Aplicativo Cordis</t>
  </si>
  <si>
    <t>7. Reducción del Riesgo</t>
  </si>
  <si>
    <t>Participación de la UAECOB en las actividades de Gestión local</t>
  </si>
  <si>
    <t>Evaluar la participacion en las actividades de Gestión Local</t>
  </si>
  <si>
    <t>Medir el nivel de participación de la UAECOB en las actividades de Gestión Local.</t>
  </si>
  <si>
    <t>(Nº de actividades de Gestión Local en que participa la UAECOB /  Nº de actividades programadas en el periodo)X100</t>
  </si>
  <si>
    <t xml:space="preserve">Registro de asistencia e informes trimestrales y cronograma de actividades. </t>
  </si>
  <si>
    <t>&lt;85</t>
  </si>
  <si>
    <t>85-90%</t>
  </si>
  <si>
    <t>&gt;90</t>
  </si>
  <si>
    <t>Oportunidad en la capacitación externa a grupos empresariales y comunitarios</t>
  </si>
  <si>
    <t>Evaluar el nivel de oportunidad en la atención de solicitudes de capacitación  realizada por grupos empresariales y comunitarios</t>
  </si>
  <si>
    <t xml:space="preserve">Medir el nivel de gestión de la Subdirección de Gestión del Riesgo frente a los requerimientos de capacitación externa de grupos empresariales y comunitarios. </t>
  </si>
  <si>
    <t>(Número de capacitaciones externas atendidas) / (Numero total de solicitudes en el periodo) * 100</t>
  </si>
  <si>
    <t xml:space="preserve">TRD - CARPETA 500-80.06 - PROGRAMAS DE CAPACITACION </t>
  </si>
  <si>
    <t>90 99</t>
  </si>
  <si>
    <t>3. Consolidar la Gestión del Conocimiento a través del modelo de Gestión del Riesgo y sus líneas de acción</t>
  </si>
  <si>
    <t>Oportunidad en emisión de constancias de la investigaciones de incendios</t>
  </si>
  <si>
    <t>Hacer seguimiento al tiempo promedio de respuesta de constancias desde su solicitud</t>
  </si>
  <si>
    <t>(Constancias respondidas oportunamente / Total de constancias respondidas en el periodo)*100</t>
  </si>
  <si>
    <t>&lt;90%</t>
  </si>
  <si>
    <t>≥90% y &lt;100%</t>
  </si>
  <si>
    <t>Investigaciones de incendios realizadas</t>
  </si>
  <si>
    <t>Conocer el porcentaje de investigaciones realizadas con respecto a las solicitadas</t>
  </si>
  <si>
    <t>(Investigaciones efectuadas en el mes / Total de investigaciones solicitadas en el periodo)*100</t>
  </si>
  <si>
    <t>≥100%</t>
  </si>
  <si>
    <t>Determinación de causas de investigación de incendios</t>
  </si>
  <si>
    <t>Determinar la efectividad en la determinación de las causas de  los incendios</t>
  </si>
  <si>
    <t>(Número de investigaciones donde se determinaron causas / Investigaciones atendidas en el periodo)*100</t>
  </si>
  <si>
    <t>9. Gestión Humana</t>
  </si>
  <si>
    <t>9. Subdirección de Gestión Humana</t>
  </si>
  <si>
    <t>Porcentaje de avance del plan anual de capacitación misional</t>
  </si>
  <si>
    <t>Medir la cantidad de personal operativo que tiene un proceso de capacitación y/o entrenamiento misional a través del centro académico y con el apoyo de entidades externas del nivel local, nacional e internacional</t>
  </si>
  <si>
    <t>(Número de personal operativo capacitado / Número de personal operativo convocado a los procesos de capacitación)*100</t>
  </si>
  <si>
    <t>≤60%</t>
  </si>
  <si>
    <t>&gt;60 y &lt;90%</t>
  </si>
  <si>
    <t>≥90%</t>
  </si>
  <si>
    <t>&gt;80%</t>
  </si>
  <si>
    <t>Porcentaje de Cumplimiento en las Actividades Programadas de capacitación</t>
  </si>
  <si>
    <t>Hacer seguimiento al cumplimiento del Plan de Capacitación</t>
  </si>
  <si>
    <t>(Número de capacitaciones ejecutadas / Número de Capacitaciones programadas)*100</t>
  </si>
  <si>
    <t>Los datos se tomaron de los listados de asistencia a cada una de las actividades realizadas.</t>
  </si>
  <si>
    <t>Tasa de Accidentalidad</t>
  </si>
  <si>
    <t>Evaluar la tasa de accidentalidad del personal de la unidad</t>
  </si>
  <si>
    <t>(Número de accidentes incapacitantes / Total de funcionarios)*100</t>
  </si>
  <si>
    <t>Los datos se sacan de la bases de datos de accidentes de trabajo de la UAECOB, la cual se verifica periódicamente con la información enviada por ARL POSITIVA</t>
  </si>
  <si>
    <t>&gt;10%</t>
  </si>
  <si>
    <t>≥5% y ≤10%</t>
  </si>
  <si>
    <t>&lt;5%</t>
  </si>
  <si>
    <t>Índice de Ausentismo por enfermedad común</t>
  </si>
  <si>
    <t>Conocer la cantidad de horas hombres perdidas por enfermedad común respecto a las HHT en el período</t>
  </si>
  <si>
    <t>(HH perdidos por EC en el periodo / Número H.H. Trabajadas en el periodo)*100</t>
  </si>
  <si>
    <t>Base de datos ausentismo</t>
  </si>
  <si>
    <t>&gt;4,5%</t>
  </si>
  <si>
    <t>≥4% y ≤4,5%</t>
  </si>
  <si>
    <t>&lt;4%</t>
  </si>
  <si>
    <t>Tiempo de respuesta de solución a los requerimientos tecnologicos y de sistemas de informacion</t>
  </si>
  <si>
    <t>Hacer segumiento al tiempo de solucion de  los requerimientos de soporte tecnológico y sistemas de información atendidos en el período</t>
  </si>
  <si>
    <t>Tiempo promedio de solución de requerimientos Tecnológicos y de Sistemas de Información</t>
  </si>
  <si>
    <t>Informes de ejecución, Aranda software herramienta de mesa de Ayuda.</t>
  </si>
  <si>
    <t>El tiempo de solución hace referencia al tiempo que transcurre desde que el  usuario realiza el requerimiento a la mesa de ayuda, hasta que se da solución efectiva al requerimiento.</t>
  </si>
  <si>
    <t>&gt;36H</t>
  </si>
  <si>
    <t>≥24H y ≤36H</t>
  </si>
  <si>
    <t>&lt;24H</t>
  </si>
  <si>
    <t>Disponibilidad del servicio de Infraestructura Tecnológica</t>
  </si>
  <si>
    <t>Hacer seguimiento a la disponibilidad de servicio de Infraestructura Tecnológica de forma permanente</t>
  </si>
  <si>
    <t>Porcentaje Promedio de disponibilidad de los servicios  de infraestructura tecnologica y sistemas de informacion</t>
  </si>
  <si>
    <t>Tiempos de disponibilidad de servicios de Internet y canales WAN por parte de la empresa proveedora de servicios ETB, informe de incidentes Aranda Software</t>
  </si>
  <si>
    <t>La Infraestructura Tecnológica hace referenica a 9 servicios:
1. Mantenimiento Redes Voz  y Datos
2. Mantenimiento Equipos de Computo
3. Plataforma de Seguridad Informática
4. Mantenimiento de Radios
5. Mantenimiento de Aires Acondicionados
6. Mantenimiento de UPS
7. Servicio de Internet y Canales WAN
8. Sistema de Impresión
9. Software (Sistemas de Informacion Misional y de Apoyo)
Nota Aclaratoria: Incidente hace referencia a aquellos casos criticos que afectan la disponibildad del servicio</t>
  </si>
  <si>
    <t>≥90% y &lt;95%</t>
  </si>
  <si>
    <t>&gt;95%</t>
  </si>
  <si>
    <t>Medición de la satisfacción del usuario en la solucion de requerimientos tecnologicos y de sistemas de informacion.</t>
  </si>
  <si>
    <t>Evaluar la satisfacción del usuario en la solucion de requerimientos tecnologicos y sistemas de informacion.</t>
  </si>
  <si>
    <t>No. De encuestas con resultado satisfecho en la solucion del requerimiento/ total de encuestas realizadas en el perìodo*100</t>
  </si>
  <si>
    <t>Encuestas de Satisfacciòn de usuario final</t>
  </si>
  <si>
    <t>&lt;60%</t>
  </si>
  <si>
    <t>≥60% y ≤80%</t>
  </si>
  <si>
    <t>&gt; 80%</t>
  </si>
  <si>
    <t>7. Subdirección de Gestión Corporativa</t>
  </si>
  <si>
    <t>Variación Consumo de Agua</t>
  </si>
  <si>
    <t>Medir el porcentaje de variación en el consumo de agua de la UAECOB entre períodos trimestrales</t>
  </si>
  <si>
    <t>(Diferencia del Consumo de Agua entre periodos / Valor Consumo Agua en el Periodo Inicial)*100</t>
  </si>
  <si>
    <t xml:space="preserve">Facturas de servicio de acueducto y alcantarillado de todas las sedes de la entidad. </t>
  </si>
  <si>
    <t>Se calcula en Metros cúbicos)</t>
  </si>
  <si>
    <t>&gt;25%</t>
  </si>
  <si>
    <t>≥10% y ≤25%</t>
  </si>
  <si>
    <t>&lt;10%</t>
  </si>
  <si>
    <t>Variación Consumo de Energia</t>
  </si>
  <si>
    <t>Medir el porcentaje de variación en el consumo de energia de la UAECOB entre períodos trimestrales</t>
  </si>
  <si>
    <t>(Diferencia del Consumo de Energía entre periodos / Valor Consumo Energía en el Periodo Inicial)*100</t>
  </si>
  <si>
    <t xml:space="preserve">Facturas de servicio de energía eléctrica de todas las sedes de la entidad. </t>
  </si>
  <si>
    <t>Se calcula en Kw/h</t>
  </si>
  <si>
    <t>&gt;23%</t>
  </si>
  <si>
    <t>≥10% y ≤23%</t>
  </si>
  <si>
    <t>Consumo per cápita de agua</t>
  </si>
  <si>
    <t>Determinar el consumo de agua por persona (Funcionarios y Servidores) en la UAECOB</t>
  </si>
  <si>
    <t>Consumo de Agua Trimestral / Población permamente UAECOB</t>
  </si>
  <si>
    <t>Facturas de servicio de acueducto y alcantarillado de todas las sedes de la entidad, cantidad de contratistas vinculados a la entidad al momento de la fecha de corte del indicador (Jurídica); número de funcionarios vinculados a la entidad al momento del conrte (Sub. Talento Humano); núimero de personas vinculadas por servicios generales y vigilancia (gestión atministrativa). 
No se incluye población flotante como visitantes en el cálculo del indicador.</t>
  </si>
  <si>
    <t>&gt;4,32</t>
  </si>
  <si>
    <t>≥4 y ≤4,32</t>
  </si>
  <si>
    <t>&lt;4,0</t>
  </si>
  <si>
    <t>Consumo per cápita de energía</t>
  </si>
  <si>
    <t>Determinar el consumo de energia por persona (Funcionarios y Servidores) en la UAECOB</t>
  </si>
  <si>
    <t>Consumo de energía Trimestral / Población permamente UAECOB</t>
  </si>
  <si>
    <t>Facturas de servicio de acueducto y alcantarillado de todas las sedes de la entidad, cantidad de contratistas vinculados a la entidad al momento de la fecha de corte del indicador (Jurídica); número de funcionarios vinculados a la entidad al momento del conrte (Sub. Talento Humano); núimero de personas vinculadas por servicios generales y vigilancia (gestión atministrativa). 
No se incluye población flotante como visitantes.</t>
  </si>
  <si>
    <t>&gt;54,23</t>
  </si>
  <si>
    <t>≥54,0 y ≤54,23</t>
  </si>
  <si>
    <t>&lt;54,0</t>
  </si>
  <si>
    <t>Procesos finalizados con sanción disciplinaria</t>
  </si>
  <si>
    <t xml:space="preserve">Medir el número de procesos disciplinarios terminados </t>
  </si>
  <si>
    <t>(Número de procesos finalizados / Número de procesos aperturados*100</t>
  </si>
  <si>
    <t>Cuadro control de procesos llevado por la Coordinación donde se establece la información de archivos y cuales de ellos son terminados</t>
  </si>
  <si>
    <t>&lt;20%</t>
  </si>
  <si>
    <t>&gt;20</t>
  </si>
  <si>
    <t>Promedio de tiempo para decisión de quejas</t>
  </si>
  <si>
    <t>Establecer el teimpo en el cual  se decide sobre las quejas e informes que llegan a control disciplinario interno</t>
  </si>
  <si>
    <t>(Promedio (Fecha de devolución de la decisión - Fecha de recibido del abogado))</t>
  </si>
  <si>
    <t>Actas de reparto, libro de aperturas y cuadro e control de procesos.  (El trimestre a medir será el anterior al reporte)</t>
  </si>
  <si>
    <t>&gt;25 días</t>
  </si>
  <si>
    <t>≥15 y ≤25 días</t>
  </si>
  <si>
    <t>&lt;15 días</t>
  </si>
  <si>
    <t>11. Gestión Corporativa</t>
  </si>
  <si>
    <t>Porcentaje  de Servidores retirados con inventario a cargo</t>
  </si>
  <si>
    <t>Evaluar el incumplimiento en el manejo de inventarios del personal retirado</t>
  </si>
  <si>
    <t>(Número de personas retiradas en el periodo con inventario a cargo / Número personas retiradas en el periodo)*100</t>
  </si>
  <si>
    <t>Sistema PCT</t>
  </si>
  <si>
    <t>≥40% y ≤70%</t>
  </si>
  <si>
    <t>Porcentaje de solicitudes de mantenimiento de locativas atendidas</t>
  </si>
  <si>
    <t>Evaluar el nivel de atención frente a las necesidades locativas.</t>
  </si>
  <si>
    <t>(Mantenimiento de locativas atendidas/ Necesidades identificadas)*100</t>
  </si>
  <si>
    <t>la información  reportada tiene como fundamento las actas de obra, la programación y priorización de la inversión, además de la atención de urgencias</t>
  </si>
  <si>
    <t xml:space="preserve"> </t>
  </si>
  <si>
    <t>≥80% y ≤90%</t>
  </si>
  <si>
    <t>Porcentaje de cuentas rechazadas por área financiera</t>
  </si>
  <si>
    <t>Evaluar el rechazo de cuentas radicadas</t>
  </si>
  <si>
    <t>(Cuentas rechazadas / Cuentas radicadas)*100</t>
  </si>
  <si>
    <t>OPGET y Carpeta de Devoluciones</t>
  </si>
  <si>
    <t>&gt;5%</t>
  </si>
  <si>
    <t>≥2% y ≤5%</t>
  </si>
  <si>
    <t>&lt;2%</t>
  </si>
  <si>
    <t>Porcentaje de cuentas erradas radicadas y/o digitalizadas  en tesorería distrital</t>
  </si>
  <si>
    <t>Evaluar el porcentaje de cuentas erradas o mal digitalizadas en tesorería</t>
  </si>
  <si>
    <t>(Cuentas erradas / Total de cuentas radicadas)*100</t>
  </si>
  <si>
    <t>OPGET /  Carpeta de beneficiario (oficio de inconsistencia)</t>
  </si>
  <si>
    <t>Medición de la satisfacción del cliente en el punto de Atención al Ciudadano de la UAECOB.</t>
  </si>
  <si>
    <t>Evaluar la satisfacción del usuario en la atención recibida por el área de Atención al Ciudadano.</t>
  </si>
  <si>
    <t>Identificar que la atención recibida por el ciudadano atráves del Punto de Atención del Edificio Comando, contenga los criterios de calidad, calidez, oportunidad y coherencia, lineamientos de la Secretaría general</t>
  </si>
  <si>
    <t>Grado de Satisfaccion del usuario durante el periodo</t>
  </si>
  <si>
    <t>Encuestas de Satisfacciòn Conceptos Tècnicos realizadas por el àrea de Atenciòn al Ciudadano. (Item Atenciòn al ciudadano, numerales 1, 2 y 3)</t>
  </si>
  <si>
    <t>Se hace referencia a las encuenstas realizadas en el Edificio Comando una vez finaliza la atenciòn del servicio prestado.</t>
  </si>
  <si>
    <t>≥85% y ≤89%</t>
  </si>
  <si>
    <t>oportunidad de correspondencia externa por parte de la mensajería contratada</t>
  </si>
  <si>
    <t>Realizar seguimiento a los documentos que se envían por correspondencia externa que son entregados de manera oportuna por la mensajería contratada</t>
  </si>
  <si>
    <t>número de documentos entregados por los mensajeros de manera externa en el periodo/número total de documentos relacionados en la planilla de correspondencia en el periodo*100</t>
  </si>
  <si>
    <t>Planilla de comunicaciones oficiales enviadas</t>
  </si>
  <si>
    <t>Para la medión se tienen en cuenta días hábiles, se inicia el ultimo trimestre del 2015</t>
  </si>
  <si>
    <t>&lt;89%</t>
  </si>
  <si>
    <t>4. Oficina Asesora Jurídica</t>
  </si>
  <si>
    <t>Asistencia Cociliaciones Prejudiciales y Judiciales</t>
  </si>
  <si>
    <t>Cuantificar la gestion de la Oficina Asesora Juridica en el cumplimiento de la asistencia a las audiencias de conciliacion prejudicial y Judicial, conforme a las citaciones que se entreguen en la UAECOBB</t>
  </si>
  <si>
    <t>Cuantificar el cumplimiento en asistencia a audiencias de conciliacion Prejudicial y Judicial.</t>
  </si>
  <si>
    <t>(Asistencia a audiencias conciliacion Prejudicial + Asistencia a audiencias conciliación Judicial) / (Citaciones para audiencia de conciliación Prejudicial radicadas en la UAECOB + Notificaciones para audiencia de conciliación judicial)*100</t>
  </si>
  <si>
    <t>Telegramas de citacion y Autos recibidos en la UAECOBB</t>
  </si>
  <si>
    <t>≥71% y ≤80%</t>
  </si>
  <si>
    <t>&gt;81%</t>
  </si>
  <si>
    <t>Estudio de solicitudes de conciliación</t>
  </si>
  <si>
    <t>Cuantificar la gestion de la Oficina Asesora Juridica en el cumplimiento del analisis  de las solicitudes de  conciliacion que se radiquen en la UAECOB, mediante las fichas tecnicas respectivas.</t>
  </si>
  <si>
    <t xml:space="preserve">Cuantificar el cumplimiento  del analisis de las solicitudes de conciliación en las fichas tecnicas respectivas. </t>
  </si>
  <si>
    <t>(Número de fichas técnicas de conciliación analizadas en comité) / (Número de solicitudes de conciliación)*100</t>
  </si>
  <si>
    <t>Solicitudes de conciliacion radicadas en la entidad</t>
  </si>
  <si>
    <t>≥90% y ≤99%</t>
  </si>
  <si>
    <t>&gt;99%</t>
  </si>
  <si>
    <t>Aprobación de Estudios Previos</t>
  </si>
  <si>
    <t>Evaluar el Porcentaje de estudios previos aprobados por los abogados del área de contratación respecto a la devolución de estudiso por inconsistencias</t>
  </si>
  <si>
    <t>(Número de Estudios Previos Aprobados / Número de estudios previos radicados en la OAJ) * 100</t>
  </si>
  <si>
    <t>Libro de Radicación OAJ
Sistema CORDIS
Documento Estudios Previos</t>
  </si>
  <si>
    <t>Aprobación hace referencia al visto bueno físico con fecha de los estudios previos por parte de los abgados involucrados en el Proceso y la Jefe de la OAJ</t>
  </si>
  <si>
    <t>&gt;90 y ≤95%</t>
  </si>
  <si>
    <t>Promedio expedición minutas Prestación de servicios</t>
  </si>
  <si>
    <t>Determinar la oportunidad en la elaboracón de la minutas de prestación de servicios luego del cumplimiento de los requisitos exigidos</t>
  </si>
  <si>
    <t xml:space="preserve">Establecer cuanto tiempo se emplea en la elaboración de las minutas de los contratos de prestación de servicios </t>
  </si>
  <si>
    <t>(Promedio (Fecha expedición de la minuta - Fecha de radicación solicitud contratación prestación de servicios))</t>
  </si>
  <si>
    <t>Sistema CORDIS
Carpeta radicación documentos legalización de contratos</t>
  </si>
  <si>
    <t>En la fórmula del indicador se toma la fecha de expedición de la minuta -  fecha de radicación  de la solicitudpara cada contrato de prestación de servicios, y así establecer el número de días.El resultado de la formula hace referencia al promedio de los dias calculados.</t>
  </si>
  <si>
    <t>BIMESTRAL</t>
  </si>
  <si>
    <t>&gt;6</t>
  </si>
  <si>
    <t>&gt;4 y ≤6 días</t>
  </si>
  <si>
    <t>≤4</t>
  </si>
  <si>
    <t>10. Gestión Logística</t>
  </si>
  <si>
    <t>8. Subdirección Logística</t>
  </si>
  <si>
    <t>Nivel de eficiencia de las activaciones a Logistica en Emergencias, incidentes, eventos y suministros</t>
  </si>
  <si>
    <t>Evaluar el nivel de disponibilidad de logistica para la atencion de emergencias según activaciones realizadas por personal operativo</t>
  </si>
  <si>
    <t>(Total de emergencias apoyadas por el area logistica en emergencias)/ (Total de solicitudes de apoyo logistico a las emergencias hechas a traves de la central de radio)*100</t>
  </si>
  <si>
    <t>La información se obtiene del reporte de Central de Radio y las bitacoras de los equipos operativos a cargo de la atencion de logistica en emergencias y eventos</t>
  </si>
  <si>
    <t>Nuevo indicador asociado con los estandares de prestacion de servicios con impacto en la misionalidad</t>
  </si>
  <si>
    <t xml:space="preserve">&lt;80% </t>
  </si>
  <si>
    <t xml:space="preserve">&gt;90% </t>
  </si>
  <si>
    <t>Porcentaje de disponibilidad de parque automotor (en Emergencias)</t>
  </si>
  <si>
    <t>Evaluar la disponibilidad del parque automotor para atención de emergencias en el período</t>
  </si>
  <si>
    <t>(Total de vehículos disponibles para la atención de emergencias) / (Total de vehículos para la atención de emergencias)*100</t>
  </si>
  <si>
    <t>Informe de disponibilidad diaria del parque automotor generado por Logística y consolidado en la Subdirección Operativa</t>
  </si>
  <si>
    <t>Porcentaje de disponibilidad de parque automotor</t>
  </si>
  <si>
    <t>Evaluar la disponibilidad del parque automotor para la gestión administrativa en el período</t>
  </si>
  <si>
    <t>(Total de vehículos disponibles para la gestión administrativa) / (Total de vehículos para la gestión administrativa)*100</t>
  </si>
  <si>
    <t>Porcentaje de mantenimientos atendidos de equipo automotor</t>
  </si>
  <si>
    <t>Identificar y evaluar el porcentaje de mantenimientos atendidos de equipo automotor</t>
  </si>
  <si>
    <t>(Solicitudes de mantenimiento atendidas en el periodo / Total solicitudes de mantenimiento recibidas)*100</t>
  </si>
  <si>
    <t>La información se obtiene del control de mantenimientos solicitados a Logística (Estación de Chapinero B-1)</t>
  </si>
  <si>
    <t>Oportunidad de respuesta de las solicitudes de mantenimiento del parque automotor</t>
  </si>
  <si>
    <t>Controlar el tiempo de respuesta a las solicitudes de mantenimiento del parque automotor</t>
  </si>
  <si>
    <t>(Número de solicitudes que se responden en un término no mayor a un día hábil / (número de solicitudes en el periodo)*100</t>
  </si>
  <si>
    <t>La información se obtiene de las solicitudes realizadas a al mesa de ayuda logística y a la base de datos consolidada</t>
  </si>
  <si>
    <t xml:space="preserve">PESO </t>
  </si>
  <si>
    <t>VARIABLE 1</t>
  </si>
  <si>
    <t>VARIABLE 2</t>
  </si>
  <si>
    <t>ANÁLISIS</t>
  </si>
  <si>
    <t>DESEMPEÑO</t>
  </si>
  <si>
    <t xml:space="preserve">Subdirección Operativa </t>
  </si>
  <si>
    <t>Tiempo de respuesta general de atención a los servicios IMER</t>
  </si>
  <si>
    <t>Hacer seguimiento a la oportunidad en la atención de emergencias</t>
  </si>
  <si>
    <t>Tiempo de respuesta de Servicios IMER atendidos.</t>
  </si>
  <si>
    <t>Se tomará el último reporte del tiempo de respuesta de atención a los servicios IMER y no un promedio de los meses.</t>
  </si>
  <si>
    <t>&gt; 8,40</t>
  </si>
  <si>
    <t>&gt;8,01 y &lt;8,41</t>
  </si>
  <si>
    <t>&lt;8,00</t>
  </si>
  <si>
    <t>Subdirección Operativa - Subdirección Corporativa</t>
  </si>
  <si>
    <t>Medición de la satisfacción del cliente en la atenciòn de incidentes IMER.</t>
  </si>
  <si>
    <t>Evaluar la satisfacción del usuario en etenciòn de incidentes IMER.</t>
  </si>
  <si>
    <t>Grado de satisfacción del usuario durante el periódo.</t>
  </si>
  <si>
    <t>Encuestas de percepción respecto de la Satisfacciòn  en la Atención de Emergencias IMER.</t>
  </si>
  <si>
    <t>Se hace referencia a las encuestas realizadas por el àrea de Atenciòn al Ciudadano respecto a la percepción del usuario en la Atenciòn de incidentes IMER.</t>
  </si>
  <si>
    <t>≥80% y ≤89%</t>
  </si>
  <si>
    <t>NO se realizó la actividad teniendo en cuenta que se priorizo la atención al público.</t>
  </si>
  <si>
    <t>Subdirección de Gestión del Riesgo - Subdirección Corporativa</t>
  </si>
  <si>
    <t>Medición de la satisfacción del cliente en Conceptos Tècnicos.</t>
  </si>
  <si>
    <t>Evaluar la satisfacción del usuario en Conceptos Tècnicos.</t>
  </si>
  <si>
    <t>No. De encuestas con resultado satisfecho en Conceptos Técnicos/ total de encuestas realizadas en el perìodo*100</t>
  </si>
  <si>
    <t>Encuestas de Satisfacción Conceptos Tècnicos realizadas por el àrea de Atenciòn al Ciudadano. (Item Revisiones Tècnicas y autorevfisiones, numerales 5, 6 y 7)</t>
  </si>
  <si>
    <t>Se hace referencia a las encuenstas realizadas en el Edificio Comando una vez finaliza la atenciòn del servicio presatdo</t>
  </si>
  <si>
    <t>&lt;65%</t>
  </si>
  <si>
    <t>≥65% y ≤69%</t>
  </si>
  <si>
    <t xml:space="preserve">De acuerdo al resultado obtenido en relación a los conceptos técnicos, se observa que la satisfacción corresponde a 82,60%, en concecuencia de lo anterior se deben mejora los tiempos de respuesta para brindar mejor servcicio a la ciudadanía </t>
  </si>
  <si>
    <t>Oficina Asesora de Planeación</t>
  </si>
  <si>
    <t>Cumplimiento en la ejecución del Proyecto de Inversión</t>
  </si>
  <si>
    <t>Evaluar el cumplimiento en la ejecución del proyecto de inversión de la UAECOB</t>
  </si>
  <si>
    <t>(Porcentaje de ejecución del plan de contratación en el periodo / Porcentaje programado de ejecución del plan de contratación en el periodo)*100</t>
  </si>
  <si>
    <t>Plan de Contratación Actualizado</t>
  </si>
  <si>
    <t>≥65% y ≤89%</t>
  </si>
  <si>
    <t xml:space="preserve">De acuerdo al Plan anual de adquisiciones con corte a Marzo 31 de 2015 se tenia previsto un porcentaje de ejecución del 45% de los proyectos de inversión lo que corresponde a 14,621 millones. Sin embargo solo se comprometió el 17,59% lo que corresponde a 7,388 millones. </t>
  </si>
  <si>
    <t>Evaluación en el logro de objetivos estratégicos</t>
  </si>
  <si>
    <t>Evaluar el cumplimiento o logro de los objetivos estratégicos de la UAECOB</t>
  </si>
  <si>
    <t>(Número de Indicadores con desempeño satisfactorio/ Total indicadores del periodo)*100</t>
  </si>
  <si>
    <t>Consolidado Indicadores de Gestión de la UAECOB</t>
  </si>
  <si>
    <t>CONSTANTE</t>
  </si>
  <si>
    <t xml:space="preserve">≥61% y  ≤79% </t>
  </si>
  <si>
    <t xml:space="preserve">De acuerdo con los plazos establecidos por procedimiento para el reporte de la información, las dependencias de la entidada la fecha no cumplió con el registro del avance de los indicadores de gestión por lo cual la OAP no logrópara elprimer trimestre generar un consolidado que de respuesta al indicador estratégico planteado </t>
  </si>
  <si>
    <t>Cumplimiento del Plan de Acción</t>
  </si>
  <si>
    <t>Realizar el seguimiento al Plan de Acción de la Unidad.</t>
  </si>
  <si>
    <t>(Porcentaje de ejecución del plan de acción en el periodo/ Porcentaje programado de ejecución del plan de acción en el periodo)*100</t>
  </si>
  <si>
    <t>Plan de Acción Institucional consolidado</t>
  </si>
  <si>
    <t xml:space="preserve">De acuerdo con los plazos establecidos por procedimiento para el reporte de la información, las dependencias de la entidad a la fecha no cumplió con la totalidad del registro del avance de los productos del plan de acción  institucional por lo cual la OAP no logró para elprimer trimestre generar un consolidado que de respuesta al indicador estratégico planteado </t>
  </si>
  <si>
    <t>Porcentaje de efectividad de los controles de los riesgos identificados</t>
  </si>
  <si>
    <t>Determinar el nivel de materialización de los riesgos</t>
  </si>
  <si>
    <t xml:space="preserve">(Número de riesgos materializados / Número total de riesgos del periodo anterior)*100 </t>
  </si>
  <si>
    <t xml:space="preserve">Mapas de riesgos por proceso </t>
  </si>
  <si>
    <t>&gt;20%</t>
  </si>
  <si>
    <t>&gt;15% y  &lt;20%</t>
  </si>
  <si>
    <t>&lt;15%</t>
  </si>
  <si>
    <t>Subdirección Corporativa</t>
  </si>
  <si>
    <t>Porcentaje de giros realizados</t>
  </si>
  <si>
    <t>(Giros realizados a la fecha / Presupuesto comprometido)*100</t>
  </si>
  <si>
    <t xml:space="preserve">Sistema SI Capital PREDIS </t>
  </si>
  <si>
    <t>Incluye funcionamiento e inversión</t>
  </si>
  <si>
    <t>≤85%</t>
  </si>
  <si>
    <t>&gt;85% y &lt;100%</t>
  </si>
  <si>
    <t>En el primer trimestre se giró el 54,94% de los compromisos del mismo periodo, estos pagos corresponde basicamente a nómina y aportes, servicios públicos y contratistas.</t>
  </si>
  <si>
    <t>Porcentaje de reservas giradas</t>
  </si>
  <si>
    <t>Evaluar el nivel de ejecución de reservas</t>
  </si>
  <si>
    <t>(Reservas giradas a la fecha / reservas presupuestadas)*100</t>
  </si>
  <si>
    <t>≤90%</t>
  </si>
  <si>
    <t>&gt;90% y &lt;100%</t>
  </si>
  <si>
    <t xml:space="preserve">En lo que va corrido del año se ha pagado el 30,01% de las reservas, de acuerdo a la proyección de pagos se espera que en el primer semestre se cancele más del 70%. </t>
  </si>
  <si>
    <t>Porcentaje de disponibilidades por comprometer</t>
  </si>
  <si>
    <t>Evalaur la eficacia de las disponiblidades presupuestales solicitadas</t>
  </si>
  <si>
    <t>se excluye de las variables las suspenciones realizadas por SHD</t>
  </si>
  <si>
    <t>&gt;12%</t>
  </si>
  <si>
    <t>≥12% y ≤8%</t>
  </si>
  <si>
    <t>&lt;8%</t>
  </si>
  <si>
    <t>Con corte al mes de enero esta pendiente de comprometer el 2,62% de las disponibilidades solicitadas, esto corresponde a unas prestaciones de servicios que se encuentran en tramite.</t>
  </si>
  <si>
    <t xml:space="preserve">Al mes de febrero esta pendiente por comprometer el 7,23% de las disponibilidades solicitadas, corresponde a prestaciones de servicios que se encuentran en tramite,  </t>
  </si>
  <si>
    <t xml:space="preserve">Con corte a marzo esta pendiente de comprometer el 22,25% de las disponibilidades solicitadas, la mayor parte corresponde a los procesos que estan en curso como seguros, vigilancia, prestación de servicios y el pago de unas sentecias judiciales por horas extras. </t>
  </si>
  <si>
    <t>Porcentaje de ejecución presupuestal</t>
  </si>
  <si>
    <t>Realizar el seguimiento a la ejecución presupuestal de la vigencia de la entidad</t>
  </si>
  <si>
    <t xml:space="preserve">(Presupuesto comprometido/Presupuesto asigando*100) </t>
  </si>
  <si>
    <t xml:space="preserve">Ejecución presupuestal </t>
  </si>
  <si>
    <t>&gt;85% y &lt;96%</t>
  </si>
  <si>
    <t>&gt;96%</t>
  </si>
  <si>
    <t>En este mes la totalidad de la ejecución corresponde a nómina y servicios públicos.</t>
  </si>
  <si>
    <t xml:space="preserve">La ejecución presupuestal a febrero corresponde la mayor parte a los gastos de nómina, servicios públicos y prestación de servicios.   </t>
  </si>
  <si>
    <t>En el primer trimestre se ha ejecutado apenas el 18% del presupuesto, esto corresponde a contratación de prestación de servicios, nómina y aportes y servicios públicos.</t>
  </si>
  <si>
    <t>Oportunidad de respuesta a  Quejas Y Reclamos (Quejas, Reclamos, Consulta,información)</t>
  </si>
  <si>
    <t>Evaluar la oportunidad de respuesta a quejas y reclamos realizados por la ciudadanía.</t>
  </si>
  <si>
    <t>(Número de requerimientos atendidos oportunamente / (Total de requerimientos ingresados atravès del SDQS  -  Total de requerimientos en tràmite))*100</t>
  </si>
  <si>
    <t>Planilla de control   “FOR-APY-AP-1-01-2” y  el SDQS (sistema Distrital de Quejas y Soluciones)</t>
  </si>
  <si>
    <t>El indicador hace referencia a requerimientos con fecha de vencimiento en el trimestre resportado. En tràmite hace referencia a respuesta en tèrminos de ley 1437 de 2011)
Se incluyen Derechos de Petición de cara al ciudadano</t>
  </si>
  <si>
    <t>&gt;91% y &lt;94%</t>
  </si>
  <si>
    <t xml:space="preserve">De acuerdo al porcentaje, el cual corresponde al 90% de los requerimientos respondidos a fecha 3 de abril solo quedan 8 por responder en terminos de Ley de acuerdo a lo establecido el la Ley 1755 de 2015, cumpliendo con lo reuqerido en la oportunidada de respuesta </t>
  </si>
  <si>
    <t>Oficina Asesora Juridica</t>
  </si>
  <si>
    <t>Oportunidad de respuesta a  Derechos de Petición</t>
  </si>
  <si>
    <t>Evaluar la oportunidad de respuesta a Derechos de Petición realizados por la ciudadanía, entidades publicas, privadas, entes de control concejales senadores y otros.</t>
  </si>
  <si>
    <t>(Número de Derechos de petición respondidos oportunamente/ total de derechos de petición con vencimiento en el periodo)*100</t>
  </si>
  <si>
    <t xml:space="preserve">Radicado Cordis de Derechos de Petición
</t>
  </si>
  <si>
    <t>Solo se hace referencia a Derechos de petición</t>
  </si>
  <si>
    <t>&lt;100%</t>
  </si>
  <si>
    <t>No Aplica</t>
  </si>
  <si>
    <t>Durante el mes de Enero Se recibieron un total de 178 derechos de petición, los cuales todos fueron contestados dentro de los términos de Ley, en Febrero Se recibieron un total de 72 derechos de petición, los cuales 63 fueron contestados dentro de los términos de Ley y 9 quedaron pendientes de reportar por parte de la Subdirección Corporativa y en el mes de marzo se recibieron un total de 66 derechos de petición, los cuales 54 fueron contestados dentro de los términos de Ley 10 están en términos y 2  quedaron pendientes de reportar por parte de la Subdirección Corporativa.</t>
  </si>
  <si>
    <t xml:space="preserve">Porcentaje de activaciones de la C.C.C. en Incidente de III nivel en adelante. </t>
  </si>
  <si>
    <t>Determinar el porcentaje de activaciones de la CCC en incidentes de III nivel en adelante.</t>
  </si>
  <si>
    <t>(Total de activaciones de la C.C.C.  de nivel III en adelante/ Total de incidentes de III nivel en adelante durante el periódo)*100</t>
  </si>
  <si>
    <t>Base de datos de servicios de la C.C.C.</t>
  </si>
  <si>
    <t>Este indicador  inicia su medición a partir del I trimestre de 2016.</t>
  </si>
  <si>
    <t>INSTRUCTIVO PARA EL DILIGENCIAMIENTO DE LOS INDICADORES DE LA UAE CUERPO OFICIAL DE BOMBEROS DE BOGOTÁ</t>
  </si>
  <si>
    <t>HOJA DE VIDA  INDICADORES DE GESTIÓN</t>
  </si>
  <si>
    <r>
      <rPr>
        <b/>
        <sz val="11"/>
        <color indexed="8"/>
        <rFont val="Calibri"/>
        <family val="2"/>
      </rPr>
      <t>Indicador de Gestión:</t>
    </r>
    <r>
      <rPr>
        <sz val="11"/>
        <color theme="1"/>
        <rFont val="Calibri"/>
        <family val="2"/>
        <scheme val="minor"/>
      </rPr>
      <t xml:space="preserve"> Escoga la hoja de cálculo "Indicadores de Gestión" al formular un indicador de gobernabilidad del Proceso.</t>
    </r>
  </si>
  <si>
    <r>
      <rPr>
        <b/>
        <sz val="11"/>
        <color indexed="8"/>
        <rFont val="Calibri"/>
        <family val="2"/>
      </rPr>
      <t>Indicador Estratégico:</t>
    </r>
    <r>
      <rPr>
        <sz val="11"/>
        <color theme="1"/>
        <rFont val="Calibri"/>
        <family val="2"/>
        <scheme val="minor"/>
      </rPr>
      <t xml:space="preserve"> Escoga la hoja de cálculo "Indicadores Estratégicos" al formular un indicador  cuyo resultado depende de la gestión de varios Procesos.</t>
    </r>
  </si>
  <si>
    <r>
      <rPr>
        <b/>
        <sz val="11"/>
        <color indexed="8"/>
        <rFont val="Calibri"/>
        <family val="2"/>
      </rPr>
      <t>Objetivo Estratégico:</t>
    </r>
    <r>
      <rPr>
        <sz val="11"/>
        <color theme="1"/>
        <rFont val="Calibri"/>
        <family val="2"/>
        <scheme val="minor"/>
      </rPr>
      <t xml:space="preserve"> Seleccione dentro de la lista desplegable el objetivo estratégico al que aplica el indicador.</t>
    </r>
  </si>
  <si>
    <r>
      <rPr>
        <b/>
        <sz val="11"/>
        <color indexed="8"/>
        <rFont val="Calibri"/>
        <family val="2"/>
      </rPr>
      <t>Proceso:</t>
    </r>
    <r>
      <rPr>
        <sz val="11"/>
        <color theme="1"/>
        <rFont val="Calibri"/>
        <family val="2"/>
        <scheme val="minor"/>
      </rPr>
      <t xml:space="preserve"> Seleccione dentro de la lista desplegable el Proceso a la cual pertenece el indicador.</t>
    </r>
  </si>
  <si>
    <r>
      <rPr>
        <b/>
        <sz val="11"/>
        <color indexed="8"/>
        <rFont val="Calibri"/>
        <family val="2"/>
      </rPr>
      <t>Dependencia:</t>
    </r>
    <r>
      <rPr>
        <sz val="11"/>
        <color theme="1"/>
        <rFont val="Calibri"/>
        <family val="2"/>
        <scheme val="minor"/>
      </rPr>
      <t xml:space="preserve"> Seleccione dentro de la lista desplegable la dependencia a la cual pertenece el indicador.</t>
    </r>
  </si>
  <si>
    <r>
      <rPr>
        <b/>
        <sz val="11"/>
        <color indexed="8"/>
        <rFont val="Calibri"/>
        <family val="2"/>
      </rPr>
      <t>Nombre del Indicador:</t>
    </r>
    <r>
      <rPr>
        <sz val="11"/>
        <color theme="1"/>
        <rFont val="Calibri"/>
        <family val="2"/>
        <scheme val="minor"/>
      </rPr>
      <t xml:space="preserve"> Incluya la expresión verbal, precisa y concreta que identifica el indicador respectivo.</t>
    </r>
  </si>
  <si>
    <r>
      <rPr>
        <b/>
        <sz val="11"/>
        <color indexed="8"/>
        <rFont val="Calibri"/>
        <family val="2"/>
      </rPr>
      <t>Ponderación Por Proceso:</t>
    </r>
    <r>
      <rPr>
        <sz val="11"/>
        <color theme="1"/>
        <rFont val="Calibri"/>
        <family val="2"/>
        <scheme val="minor"/>
      </rPr>
      <t xml:space="preserve"> Asigne a cada uno de los indicadores del proceso una ponderación porcentual. La sumatoria de la ponderación de todos los indicadores de cada proceso debe ser igual a 100%</t>
    </r>
  </si>
  <si>
    <r>
      <rPr>
        <b/>
        <sz val="11"/>
        <color indexed="8"/>
        <rFont val="Calibri"/>
        <family val="2"/>
      </rPr>
      <t>Objetivo del Indicador:</t>
    </r>
    <r>
      <rPr>
        <sz val="11"/>
        <color theme="1"/>
        <rFont val="Calibri"/>
        <family val="2"/>
        <scheme val="minor"/>
      </rPr>
      <t xml:space="preserve"> Explique la naturaleza y finalidad del indicador.</t>
    </r>
  </si>
  <si>
    <r>
      <rPr>
        <b/>
        <sz val="11"/>
        <color indexed="8"/>
        <rFont val="Calibri"/>
        <family val="2"/>
      </rPr>
      <t>Fórmula del Indicador:</t>
    </r>
    <r>
      <rPr>
        <sz val="11"/>
        <color theme="1"/>
        <rFont val="Calibri"/>
        <family val="2"/>
        <scheme val="minor"/>
      </rPr>
      <t xml:space="preserve"> Determine la expresión matemática mediante la cual se calcula el indicador.</t>
    </r>
  </si>
  <si>
    <r>
      <rPr>
        <b/>
        <sz val="11"/>
        <color indexed="8"/>
        <rFont val="Calibri"/>
        <family val="2"/>
      </rPr>
      <t>Fuente de las Variables</t>
    </r>
    <r>
      <rPr>
        <sz val="11"/>
        <color theme="1"/>
        <rFont val="Calibri"/>
        <family val="2"/>
        <scheme val="minor"/>
      </rPr>
      <t>: Nombre las áreas o dependencias encargadas de la producción y/o suministro de la información que se utiliza para la construcción del indicador, así como los registros a través de los cuáles se obtiene la información.</t>
    </r>
  </si>
  <si>
    <r>
      <rPr>
        <b/>
        <sz val="11"/>
        <color indexed="8"/>
        <rFont val="Calibri"/>
        <family val="2"/>
      </rPr>
      <t>Aclaraciones:</t>
    </r>
    <r>
      <rPr>
        <sz val="11"/>
        <color theme="1"/>
        <rFont val="Calibri"/>
        <family val="2"/>
        <scheme val="minor"/>
      </rPr>
      <t xml:space="preserve"> Incluya las reflexiones y recomendaciones que se consideren pertinentes para la Conceptualización y comprensión del indicador </t>
    </r>
  </si>
  <si>
    <r>
      <rPr>
        <b/>
        <sz val="11"/>
        <color indexed="8"/>
        <rFont val="Calibri"/>
        <family val="2"/>
      </rPr>
      <t>Factor de Éxito:</t>
    </r>
    <r>
      <rPr>
        <sz val="11"/>
        <color theme="1"/>
        <rFont val="Calibri"/>
        <family val="2"/>
        <scheme val="minor"/>
      </rPr>
      <t xml:space="preserve"> Seleccione dentro de la lista desplegable el Factor de Éxito a la cual hace referencia el indicador (Efectividad, Eficacia, Eficiencia)</t>
    </r>
  </si>
  <si>
    <r>
      <rPr>
        <b/>
        <sz val="11"/>
        <color indexed="8"/>
        <rFont val="Calibri"/>
        <family val="2"/>
      </rPr>
      <t>Periodicidad:</t>
    </r>
    <r>
      <rPr>
        <sz val="11"/>
        <color theme="1"/>
        <rFont val="Calibri"/>
        <family val="2"/>
        <scheme val="minor"/>
      </rPr>
      <t xml:space="preserve"> Seleccione dentro de la lista desplegable la frecuencia con que se produce la información.  (mensual, bimestral, trimestral, semestral, anual)</t>
    </r>
  </si>
  <si>
    <r>
      <rPr>
        <b/>
        <sz val="11"/>
        <color indexed="8"/>
        <rFont val="Calibri"/>
        <family val="2"/>
      </rPr>
      <t>Tipo de Anualización:</t>
    </r>
    <r>
      <rPr>
        <sz val="11"/>
        <color theme="1"/>
        <rFont val="Calibri"/>
        <family val="2"/>
        <scheme val="minor"/>
      </rPr>
      <t xml:space="preserve"> Seleccione dentro de la lista desplegable la anualización del indicador (Constante, Creciente, Decreciente, Suma o No aplica)</t>
    </r>
  </si>
  <si>
    <r>
      <rPr>
        <b/>
        <sz val="11"/>
        <color indexed="8"/>
        <rFont val="Calibri"/>
        <family val="2"/>
      </rPr>
      <t>Tendencia:</t>
    </r>
    <r>
      <rPr>
        <sz val="11"/>
        <color theme="1"/>
        <rFont val="Calibri"/>
        <family val="2"/>
        <scheme val="minor"/>
      </rPr>
      <t xml:space="preserve"> Seleccione dentro de la lista desplegable la tendencia del indicador (Constante, Creciente, Decreciente)</t>
    </r>
  </si>
  <si>
    <r>
      <rPr>
        <b/>
        <sz val="11"/>
        <color indexed="8"/>
        <rFont val="Calibri"/>
        <family val="2"/>
      </rPr>
      <t>Meta:</t>
    </r>
    <r>
      <rPr>
        <sz val="11"/>
        <color theme="1"/>
        <rFont val="Calibri"/>
        <family val="2"/>
        <scheme val="minor"/>
      </rPr>
      <t xml:space="preserve"> Determine la cantidad o el porcentaje que se pretende alcanzar.</t>
    </r>
  </si>
  <si>
    <t>Criterios de Desempeño</t>
  </si>
  <si>
    <t>Inaceptable</t>
  </si>
  <si>
    <t>Establezca el rango del resultado del indicador que se  considera como un desempeño Inaceptable</t>
  </si>
  <si>
    <t>Aceptable</t>
  </si>
  <si>
    <t>Establezca el rango del resultado del indicador que se  considera como un desempeño Aceptable</t>
  </si>
  <si>
    <t>satisfactorio</t>
  </si>
  <si>
    <t>Establezca el rango del resultado del indicador que se  considera como un desempeño Satisfactorio</t>
  </si>
  <si>
    <t>Estado</t>
  </si>
  <si>
    <t>Para uso exclusivo de la Oficina Asesora de Planeación</t>
  </si>
  <si>
    <t>Seguimiento</t>
  </si>
  <si>
    <t>Mes</t>
  </si>
  <si>
    <t>Ingrese el mes del respectivo seguimiento que se realizará.</t>
  </si>
  <si>
    <t>Variable 1</t>
  </si>
  <si>
    <t>Ingrese el Númerador de la Fórmula del Indicador</t>
  </si>
  <si>
    <t>Variable 2</t>
  </si>
  <si>
    <t>Ingrese el Denominador de la Fórmula del Indicador</t>
  </si>
  <si>
    <t>Resultado</t>
  </si>
  <si>
    <t xml:space="preserve">Cálcule la fórmula del indicador con las variables registradas </t>
  </si>
  <si>
    <t>Análisis</t>
  </si>
  <si>
    <t>Describa de forma narrativa el resultado y desempeño del indicador el periodo evaluado frente a la meta programada</t>
  </si>
  <si>
    <t>Desempeño</t>
  </si>
  <si>
    <t>2. Oficina de Control Interno</t>
  </si>
  <si>
    <t>Fortalecimiento de la Cultura de Autocontrol y Anticorrupción</t>
  </si>
  <si>
    <t>Generar en los servidores una actitud de hacer bien las cosas en condiciones de justicia, calidad, oportunidad, participación y transparencia</t>
  </si>
  <si>
    <t>Número de Actividades de Autocontrol y Anticorrupción Realizadas/Número de Actividades de Autocontrol y Anticorrupción Programadas)*100</t>
  </si>
  <si>
    <t>Plan de acción de la OCI</t>
  </si>
  <si>
    <t>≥85% y &lt;90%</t>
  </si>
  <si>
    <t>Eficacia del Plan de Acción</t>
  </si>
  <si>
    <t>Contrar el cumplimiento del cronograma de las actividades a desarrollar en la vigencia</t>
  </si>
  <si>
    <t>(Número de actividades realizadas del Plan de Acción/Número de actividades programadas en el Plan de  Acción) *100</t>
  </si>
  <si>
    <t>Plan de Acción de la Oficina de Control Interno</t>
  </si>
  <si>
    <t>Nivel de cumpliento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</si>
  <si>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</si>
  <si>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Realizar el seguimiento  a la ejecución de las actividades asignadas a la UAECOB en el marco del  plan de acción de la Comisión de Incendios Forestales como mecanismo de fortalecimiento de la Gestión del Riesgo a nivel distrital</t>
  </si>
  <si>
    <t>(Nº de actividades desarrolladas en el plan de acción /  Nº de actividades asignadas a la UAECOB en el plan de acción )*100</t>
  </si>
  <si>
    <t>TRD - CARPETA 500-53.26 - INFORMES DE LA UAECOB EN EL PLAN DE ACCION DELA COMISION DISTRITAL DE INCENDIOS FORESTALES</t>
  </si>
  <si>
    <t xml:space="preserve">CONSTANTE </t>
  </si>
  <si>
    <t>Asesoria y acompañamiento a ejercicios de entrenamiento (simulaciones y Simulacros)</t>
  </si>
  <si>
    <t>Realizar seguimiento a los ejercicios de entrenamiento que se soliciten a la Subdirecciión de Gestión del Riesgo</t>
  </si>
  <si>
    <t>Medir el nivel de gestión de la Subdirección de GR a las solicitudes de asesoria y acompañamiento a los ejercicios de entrenamiento solicitados</t>
  </si>
  <si>
    <t>(Numero de asesoría y/o acompañamientos a simulacros y simulaciones realizados)/(Numero total de solicitudes radicadas en el periodo)* 100</t>
  </si>
  <si>
    <t>TRD - CARPETA 500-93 SIMULACROS Y SIMULACIONES</t>
  </si>
  <si>
    <t xml:space="preserve">Porcentaje de participación  de los integrantes de USAR en las activaciones a partir del II Nivel USAR. </t>
  </si>
  <si>
    <t>Determinar el porcentaje de participación de los integrantes del Grupo, frente al número de personal solicitado.</t>
  </si>
  <si>
    <t>(Promedio de participantes del Grupo en los incidentes USAR /Promedio de personal solicitado por el Grupo en incidntes USAR)*100</t>
  </si>
  <si>
    <t>Información registrada por el Grupo USAR y central de Comuniciaciones</t>
  </si>
  <si>
    <t>Hace referencia al personal de USAR activado en los incidentes de segundo nivel en adelante.</t>
  </si>
  <si>
    <t>&gt;60 % Y
&gt;90%</t>
  </si>
  <si>
    <t>Porcentaje de participación de los integrantes del Grupo USAR en los ejercicios de entrenamiento y capacitaciones.</t>
  </si>
  <si>
    <t>Determinar la particicipación de los integrantes del equipo en los entrenamientos y capacitaciones a los que sean convocados.</t>
  </si>
  <si>
    <t xml:space="preserve">(Promedio de participantes en el evento / Promedio de personal convocado ) *100
</t>
  </si>
  <si>
    <t>Información regsitrada en el formato Trayectoria del equipo USAR</t>
  </si>
  <si>
    <t xml:space="preserve">Los eventos hacen referencia los simulacros, simulaciones , ejercicios, entrenamientos y capacitaciones a los que son convocados los integrantes del Grupo, para mejorar sus competencias. </t>
  </si>
  <si>
    <t>&lt;55%</t>
  </si>
  <si>
    <t>&gt;56 % Y
&gt;84%</t>
  </si>
  <si>
    <t>&gt;85%</t>
  </si>
  <si>
    <t>Porcentaje de evaluación en normas de competencia laboral del personal operativo de la UAECOB</t>
  </si>
  <si>
    <t>Evaluar el conocimiento de las 6 normas de competencia laboral para actividades bomberiles</t>
  </si>
  <si>
    <t>(Número de personal operativo del nivel respectivo evaluado / Número de personal operativo de nivel respectivo que se inscribe voluntariamente al proceso)*100</t>
  </si>
  <si>
    <t>≤80%</t>
  </si>
  <si>
    <t>&gt;80 y &lt;90%</t>
  </si>
  <si>
    <t>Porcentaje de satisfacción del usuario en lo relacionado con las actividades de Bienestar</t>
  </si>
  <si>
    <t>Hacer seguimiento a la satisfacción del usuario del servicio de bienestar</t>
  </si>
  <si>
    <t xml:space="preserve">(Número de participantes satisfechos/Número total de encuestas realizadas)*100 </t>
  </si>
  <si>
    <t xml:space="preserve">Encuestas realizadas en cada actividad de bienestar </t>
  </si>
  <si>
    <t>Porcentaje de participación en el programa de Bienestar</t>
  </si>
  <si>
    <t>Hacer seguimiento a la participación en los programas de bienestar de la unidad</t>
  </si>
  <si>
    <t>(Número de servidores públicos que participan programas B.S / Total de funcionarios programados B.S.) *100</t>
  </si>
  <si>
    <t>El numero de funcionario programados se obtiene de la planta de personal de la unidad y de acuerdo con la población objetivo de cada actividad</t>
  </si>
  <si>
    <t>Porcentaje de cumplimiento en el proceso de inducción y reinducción</t>
  </si>
  <si>
    <t>Evaluar el desempeño del proceso de inducción y reinducción programado</t>
  </si>
  <si>
    <t>(Número de personas que recibieron inducción / Total de personal convocado en el periodo)*100</t>
  </si>
  <si>
    <t>Base de datos del SIAP</t>
  </si>
  <si>
    <t>Pertinencia de la capacitación para el desempeño de las funciones</t>
  </si>
  <si>
    <t>Conocer el promedio de los resultados de las capacitaciones programadas</t>
  </si>
  <si>
    <t>(Número de calificaciones satisfactorias y sobresalientes / Total de participantes )*100</t>
  </si>
  <si>
    <t xml:space="preserve">Los datos se tomaron del total de encuestas de satisfacción aplicadas a los servidores públicos que asistieron  a las capacitaciones  </t>
  </si>
  <si>
    <t>≥70% y ≤80%</t>
  </si>
  <si>
    <t>Intervencion de eventos de alto impacto emocional</t>
  </si>
  <si>
    <t>Hacer seguimiento a la intervención psicosocial, para el personal afectado por eventos de alto impacto psicológico</t>
  </si>
  <si>
    <t>(personal con intervencion en el periodo/ Eventos rerportados en el periodo)*100</t>
  </si>
  <si>
    <t>reporte central de radio
listados de asistencia PVE Psicosocial</t>
  </si>
  <si>
    <t>≥50% y ≤80%</t>
  </si>
  <si>
    <t>Porcentaje de  transferencias documentales primarias</t>
  </si>
  <si>
    <t>Evaluar las transferencias documentales primarias recibidas en el archivo central, por parte de las dependencias de la entidad</t>
  </si>
  <si>
    <t>(Número de Transferencias realizadas / Número Transferencias programadas)*100</t>
  </si>
  <si>
    <t>Inventarios documentales de transferencias realizadas y oficios o correos electronicos recibidos
Programación transferencias  anuales</t>
  </si>
  <si>
    <t>ANUAL</t>
  </si>
  <si>
    <t>Porcentaje de  compromisos revisión gerencial con cumplimiento</t>
  </si>
  <si>
    <t>Evaluar el nivel de cumplimiento delos compromisos de revisión gerencial</t>
  </si>
  <si>
    <t>(Número de compromisos de revisión gerencial con cumplimiento minimo del 80% / Número de compromisos de revisión gerencial)*100</t>
  </si>
  <si>
    <t xml:space="preserve">De acuerdo a los compromisos establecidos en el acta de revisión gerencial </t>
  </si>
  <si>
    <t>&gt;80% y &lt;90%</t>
  </si>
  <si>
    <t>NA</t>
  </si>
  <si>
    <t>INDICADORES DE GESTIÓN 2018 UAECOB.</t>
  </si>
  <si>
    <t>INDICADORES ESTRATEGICOS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</si>
</sst>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quot;$&quot;\ * #,##0.00_);_(&quot;$&quot;\ * \(#,##0.00\);_(&quot;$&quot;\ * &quot;-&quot;??_);_(@_)"/>
    <numFmt numFmtId="165" formatCode="_(* #,##0.00_);_(* \(#,##0.00\);_(* &quot;-&quot;??_);_(@_)"/>
    <numFmt numFmtId="166" formatCode="_(* #,##0_);_(* \(#,##0\);_(* &quot;-&quot;??_);_(@_)"/>
  </numFmts>
  <fonts count="20" x14ac:knownFonts="1">
    <font>
      <sz val="11"/>
      <color theme="1"/>
      <name val="Calibri"/>
      <family val="2"/>
      <scheme val="minor"/>
    </font>
    <font>
      <sz val="11"/>
      <color theme="1"/>
      <name val="Calibri"/>
      <family val="2"/>
      <scheme val="minor"/>
    </font>
    <font>
      <sz val="10"/>
      <color indexed="8"/>
      <name val="Tahoma"/>
      <family val="2"/>
    </font>
    <font>
      <sz val="18"/>
      <color theme="0"/>
      <name val="Tahoma"/>
      <family val="2"/>
    </font>
    <font>
      <b/>
      <sz val="10"/>
      <name val="Tahoma"/>
      <family val="2"/>
    </font>
    <font>
      <b/>
      <sz val="10"/>
      <color indexed="8"/>
      <name val="Tahoma"/>
      <family val="2"/>
    </font>
    <font>
      <sz val="10"/>
      <name val="Tahoma"/>
      <family val="2"/>
    </font>
    <font>
      <sz val="8"/>
      <color indexed="8"/>
      <name val="Tahoma"/>
      <family val="2"/>
    </font>
    <font>
      <sz val="8"/>
      <name val="Tahoma"/>
      <family val="2"/>
    </font>
    <font>
      <sz val="10"/>
      <color rgb="FF000000"/>
      <name val="Tahoma"/>
      <family val="2"/>
    </font>
    <font>
      <u/>
      <sz val="10"/>
      <name val="Tahoma"/>
      <family val="2"/>
    </font>
    <font>
      <sz val="10"/>
      <color theme="1"/>
      <name val="Tahoma"/>
      <family val="2"/>
    </font>
    <font>
      <sz val="9"/>
      <color indexed="81"/>
      <name val="Tahoma"/>
      <family val="2"/>
    </font>
    <font>
      <b/>
      <sz val="8"/>
      <color indexed="81"/>
      <name val="Tahoma"/>
      <family val="2"/>
    </font>
    <font>
      <b/>
      <sz val="9"/>
      <color indexed="81"/>
      <name val="Tahoma"/>
      <family val="2"/>
    </font>
    <font>
      <sz val="10"/>
      <name val="Arial"/>
      <family val="2"/>
    </font>
    <font>
      <b/>
      <sz val="10"/>
      <color theme="1"/>
      <name val="Tahoma"/>
      <family val="2"/>
    </font>
    <font>
      <sz val="8"/>
      <color theme="1"/>
      <name val="Tahoma"/>
      <family val="2"/>
    </font>
    <font>
      <b/>
      <sz val="11"/>
      <color theme="1"/>
      <name val="Calibri"/>
      <family val="2"/>
      <scheme val="minor"/>
    </font>
    <font>
      <b/>
      <sz val="11"/>
      <color indexed="8"/>
      <name val="Calibri"/>
      <family val="2"/>
    </font>
  </fonts>
  <fills count="13">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6" tint="-0.249977111117893"/>
        <bgColor indexed="64"/>
      </patternFill>
    </fill>
  </fills>
  <borders count="10">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0">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xf numFmtId="0" fontId="15" fillId="0" borderId="0"/>
    <xf numFmtId="165" fontId="1" fillId="0" borderId="0" applyFont="0" applyFill="0" applyBorder="0" applyAlignment="0" applyProtection="0"/>
  </cellStyleXfs>
  <cellXfs count="79">
    <xf numFmtId="0" fontId="0" fillId="0" borderId="0" xfId="0"/>
    <xf numFmtId="0" fontId="2" fillId="0" borderId="0" xfId="0" applyFont="1" applyFill="1" applyBorder="1" applyAlignment="1">
      <alignment horizontal="left" vertical="center" wrapText="1"/>
    </xf>
    <xf numFmtId="0" fontId="3" fillId="2" borderId="0" xfId="0" applyFont="1" applyFill="1" applyBorder="1" applyAlignment="1">
      <alignmen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5"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9" fontId="6" fillId="0" borderId="4"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vertical="center" wrapText="1"/>
    </xf>
    <xf numFmtId="0" fontId="6" fillId="7" borderId="4" xfId="0" applyFont="1" applyFill="1" applyBorder="1" applyAlignment="1">
      <alignment horizontal="left" vertical="center" wrapText="1"/>
    </xf>
    <xf numFmtId="0" fontId="2" fillId="7" borderId="0" xfId="0" applyFont="1" applyFill="1" applyBorder="1" applyAlignment="1">
      <alignment horizontal="left" vertical="center" wrapText="1"/>
    </xf>
    <xf numFmtId="9" fontId="6" fillId="0" borderId="4" xfId="1" applyFont="1" applyFill="1" applyBorder="1" applyAlignment="1">
      <alignment horizontal="left" vertical="center" wrapText="1"/>
    </xf>
    <xf numFmtId="0" fontId="2" fillId="0" borderId="4" xfId="0" applyFont="1" applyFill="1" applyBorder="1" applyAlignment="1">
      <alignment horizontal="left" vertical="center" wrapText="1"/>
    </xf>
    <xf numFmtId="9" fontId="6" fillId="8" borderId="4" xfId="0" applyNumberFormat="1" applyFont="1" applyFill="1" applyBorder="1" applyAlignment="1">
      <alignment horizontal="left" vertical="center"/>
    </xf>
    <xf numFmtId="3" fontId="2" fillId="0" borderId="4" xfId="0" applyNumberFormat="1" applyFont="1" applyFill="1" applyBorder="1" applyAlignment="1">
      <alignment horizontal="left" vertical="center" wrapText="1"/>
    </xf>
    <xf numFmtId="9" fontId="2" fillId="0" borderId="4" xfId="0" applyNumberFormat="1" applyFont="1" applyFill="1" applyBorder="1" applyAlignment="1">
      <alignment horizontal="left" vertical="center" wrapText="1"/>
    </xf>
    <xf numFmtId="3" fontId="2" fillId="0" borderId="4" xfId="0" applyNumberFormat="1" applyFont="1" applyFill="1" applyBorder="1" applyAlignment="1">
      <alignment horizontal="center" vertical="center" wrapText="1"/>
    </xf>
    <xf numFmtId="9" fontId="6" fillId="0" borderId="4" xfId="0" applyNumberFormat="1" applyFont="1" applyFill="1" applyBorder="1" applyAlignment="1">
      <alignment horizontal="left" vertical="center"/>
    </xf>
    <xf numFmtId="0" fontId="10" fillId="0" borderId="4" xfId="0"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9" borderId="0" xfId="0" applyFont="1" applyFill="1" applyBorder="1" applyAlignment="1">
      <alignment horizontal="left" vertical="center" wrapText="1"/>
    </xf>
    <xf numFmtId="0" fontId="11" fillId="0" borderId="0" xfId="0" applyFont="1" applyFill="1" applyAlignment="1">
      <alignment horizontal="left" vertical="center"/>
    </xf>
    <xf numFmtId="3" fontId="2" fillId="0" borderId="0" xfId="0" applyNumberFormat="1" applyFont="1" applyFill="1" applyBorder="1" applyAlignment="1">
      <alignment horizontal="left" vertical="center" wrapText="1"/>
    </xf>
    <xf numFmtId="0" fontId="11" fillId="3" borderId="5" xfId="0" applyFont="1" applyFill="1" applyBorder="1" applyAlignment="1">
      <alignment vertical="center"/>
    </xf>
    <xf numFmtId="0" fontId="16" fillId="3" borderId="5" xfId="0" applyFont="1" applyFill="1" applyBorder="1" applyAlignment="1">
      <alignment vertical="center"/>
    </xf>
    <xf numFmtId="0" fontId="16" fillId="3" borderId="5" xfId="0" applyFont="1" applyFill="1" applyBorder="1" applyAlignment="1">
      <alignment vertical="center" wrapText="1"/>
    </xf>
    <xf numFmtId="0" fontId="16" fillId="0" borderId="0" xfId="0" applyFont="1" applyFill="1" applyAlignment="1">
      <alignment horizontal="left" vertical="center"/>
    </xf>
    <xf numFmtId="0" fontId="11" fillId="0" borderId="4" xfId="0" applyFont="1" applyFill="1" applyBorder="1" applyAlignment="1">
      <alignment horizontal="left" vertical="center"/>
    </xf>
    <xf numFmtId="0" fontId="11" fillId="0" borderId="4" xfId="0" applyFont="1" applyFill="1" applyBorder="1" applyAlignment="1">
      <alignment horizontal="left" vertical="center" wrapText="1"/>
    </xf>
    <xf numFmtId="20" fontId="11" fillId="0" borderId="4" xfId="0" applyNumberFormat="1" applyFont="1" applyFill="1" applyBorder="1" applyAlignment="1">
      <alignment horizontal="left" vertical="center"/>
    </xf>
    <xf numFmtId="21" fontId="2" fillId="0" borderId="4" xfId="0" applyNumberFormat="1" applyFont="1" applyFill="1" applyBorder="1" applyAlignment="1">
      <alignment horizontal="left" vertical="center" wrapText="1"/>
    </xf>
    <xf numFmtId="20" fontId="11"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10" fontId="11" fillId="0" borderId="4" xfId="0" applyNumberFormat="1" applyFont="1" applyFill="1" applyBorder="1" applyAlignment="1">
      <alignment horizontal="left" vertical="center"/>
    </xf>
    <xf numFmtId="0" fontId="11" fillId="8" borderId="4" xfId="0" applyFont="1" applyFill="1" applyBorder="1" applyAlignment="1">
      <alignment horizontal="left" vertical="center"/>
    </xf>
    <xf numFmtId="10" fontId="17" fillId="0" borderId="4" xfId="1" applyNumberFormat="1" applyFont="1" applyFill="1" applyBorder="1" applyAlignment="1">
      <alignment horizontal="center" vertical="center"/>
    </xf>
    <xf numFmtId="0" fontId="8" fillId="0" borderId="4" xfId="0" applyFont="1" applyFill="1" applyBorder="1" applyAlignment="1">
      <alignment wrapText="1"/>
    </xf>
    <xf numFmtId="0" fontId="2" fillId="8" borderId="4" xfId="0" applyFont="1" applyFill="1" applyBorder="1" applyAlignment="1">
      <alignment horizontal="left" vertical="center" wrapText="1"/>
    </xf>
    <xf numFmtId="10" fontId="2" fillId="0" borderId="4" xfId="0" applyNumberFormat="1" applyFont="1" applyFill="1" applyBorder="1" applyAlignment="1">
      <alignment horizontal="left" vertical="center" wrapText="1"/>
    </xf>
    <xf numFmtId="166" fontId="11" fillId="8" borderId="4" xfId="29" applyNumberFormat="1" applyFont="1" applyFill="1" applyBorder="1" applyAlignment="1">
      <alignment horizontal="left" vertical="center"/>
    </xf>
    <xf numFmtId="166" fontId="17" fillId="0" borderId="7" xfId="29" applyNumberFormat="1" applyFont="1" applyFill="1" applyBorder="1" applyAlignment="1">
      <alignment vertical="center"/>
    </xf>
    <xf numFmtId="166" fontId="17" fillId="0" borderId="4" xfId="29" applyNumberFormat="1" applyFont="1" applyFill="1" applyBorder="1" applyAlignment="1">
      <alignment vertical="center"/>
    </xf>
    <xf numFmtId="10" fontId="17" fillId="0" borderId="4" xfId="1" applyNumberFormat="1" applyFont="1" applyFill="1" applyBorder="1" applyAlignment="1">
      <alignment vertical="center"/>
    </xf>
    <xf numFmtId="0" fontId="7" fillId="0" borderId="6" xfId="0" applyFont="1" applyFill="1" applyBorder="1" applyAlignment="1">
      <alignment vertical="center" wrapText="1"/>
    </xf>
    <xf numFmtId="0" fontId="7" fillId="0" borderId="6"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9" fillId="0" borderId="4" xfId="0" applyFont="1" applyFill="1" applyBorder="1" applyAlignment="1">
      <alignment horizontal="left" vertical="center" wrapText="1"/>
    </xf>
    <xf numFmtId="9" fontId="11" fillId="0" borderId="4" xfId="1" applyNumberFormat="1" applyFont="1" applyFill="1" applyBorder="1" applyAlignment="1">
      <alignment horizontal="left" vertical="center"/>
    </xf>
    <xf numFmtId="0" fontId="7" fillId="0" borderId="4" xfId="0" applyFont="1" applyFill="1" applyBorder="1" applyAlignment="1" applyProtection="1">
      <alignment horizontal="left" vertical="center" wrapText="1"/>
    </xf>
    <xf numFmtId="166" fontId="11" fillId="0" borderId="4" xfId="29" applyNumberFormat="1" applyFont="1" applyFill="1" applyBorder="1" applyAlignment="1">
      <alignment horizontal="left" vertical="center"/>
    </xf>
    <xf numFmtId="0" fontId="18" fillId="0" borderId="4" xfId="0" applyFont="1" applyBorder="1" applyAlignment="1">
      <alignment vertical="center" wrapText="1"/>
    </xf>
    <xf numFmtId="0" fontId="18" fillId="0" borderId="4" xfId="0" applyFont="1" applyFill="1" applyBorder="1" applyAlignment="1">
      <alignment vertical="center" wrapText="1"/>
    </xf>
    <xf numFmtId="0" fontId="6" fillId="0" borderId="4" xfId="1" applyNumberFormat="1"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20" fontId="6" fillId="0" borderId="4"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vertical="center" wrapText="1"/>
    </xf>
    <xf numFmtId="0" fontId="18" fillId="12" borderId="4" xfId="0" applyFont="1" applyFill="1" applyBorder="1" applyAlignment="1">
      <alignment horizontal="center" vertical="center" textRotation="90" wrapText="1"/>
    </xf>
    <xf numFmtId="0" fontId="0" fillId="0" borderId="4"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horizontal="left" vertical="center" wrapText="1"/>
    </xf>
    <xf numFmtId="0" fontId="18"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4" xfId="0" applyBorder="1" applyAlignment="1">
      <alignment horizontal="center" vertical="center" wrapText="1"/>
    </xf>
    <xf numFmtId="0" fontId="18" fillId="10" borderId="4" xfId="0" applyFont="1" applyFill="1" applyBorder="1" applyAlignment="1">
      <alignment horizontal="center" vertical="center" wrapText="1"/>
    </xf>
    <xf numFmtId="0" fontId="18" fillId="11" borderId="5" xfId="0" applyFont="1" applyFill="1" applyBorder="1" applyAlignment="1">
      <alignment horizontal="center" vertical="center" textRotation="90" wrapText="1"/>
    </xf>
    <xf numFmtId="0" fontId="18" fillId="11" borderId="8" xfId="0" applyFont="1" applyFill="1" applyBorder="1" applyAlignment="1">
      <alignment horizontal="center" vertical="center" textRotation="90" wrapText="1"/>
    </xf>
    <xf numFmtId="0" fontId="18" fillId="11" borderId="9" xfId="0" applyFont="1" applyFill="1" applyBorder="1" applyAlignment="1">
      <alignment horizontal="center" vertical="center" textRotation="90" wrapText="1"/>
    </xf>
    <xf numFmtId="0" fontId="0" fillId="0" borderId="4" xfId="0" applyFill="1" applyBorder="1" applyAlignment="1">
      <alignment horizontal="left" vertical="center" wrapText="1"/>
    </xf>
  </cellXfs>
  <cellStyles count="30">
    <cellStyle name="Millares 2" xfId="2"/>
    <cellStyle name="Millares 2 2" xfId="3"/>
    <cellStyle name="Millares 3" xfId="29"/>
    <cellStyle name="Moneda 2" xfId="4"/>
    <cellStyle name="Moneda 2 2" xfId="5"/>
    <cellStyle name="Moneda 2 2 2" xfId="6"/>
    <cellStyle name="Moneda 2 2 2 2" xfId="7"/>
    <cellStyle name="Moneda 2 2 2 3" xfId="8"/>
    <cellStyle name="Moneda 2 2 3" xfId="9"/>
    <cellStyle name="Moneda 2 2 4" xfId="10"/>
    <cellStyle name="Moneda 2 2 5" xfId="11"/>
    <cellStyle name="Moneda 2 3" xfId="12"/>
    <cellStyle name="Moneda 2 3 2" xfId="13"/>
    <cellStyle name="Moneda 2 3 3" xfId="14"/>
    <cellStyle name="Moneda 2 4" xfId="15"/>
    <cellStyle name="Moneda 2 5" xfId="16"/>
    <cellStyle name="Moneda 2 6" xfId="17"/>
    <cellStyle name="Moneda 3" xfId="18"/>
    <cellStyle name="Moneda 3 2" xfId="19"/>
    <cellStyle name="Moneda 3 2 2" xfId="20"/>
    <cellStyle name="Moneda 3 2 3" xfId="21"/>
    <cellStyle name="Moneda 3 3" xfId="22"/>
    <cellStyle name="Moneda 3 4" xfId="23"/>
    <cellStyle name="Moneda 3 5" xfId="24"/>
    <cellStyle name="Moneda 4" xfId="25"/>
    <cellStyle name="Moneda 5" xfId="26"/>
    <cellStyle name="Normal" xfId="0" builtinId="0"/>
    <cellStyle name="Normal 3" xfId="27"/>
    <cellStyle name="Normal 6" xfId="28"/>
    <cellStyle name="Porcentaje" xfId="1" builtinId="5"/>
  </cellStyles>
  <dxfs count="12">
    <dxf>
      <fill>
        <patternFill>
          <bgColor rgb="FF92D050"/>
        </patternFill>
      </fill>
    </dxf>
    <dxf>
      <fill>
        <patternFill>
          <fgColor theme="1"/>
          <bgColor rgb="FFFFFF00"/>
        </patternFill>
      </fill>
    </dxf>
    <dxf>
      <fill>
        <patternFill>
          <fgColor theme="1"/>
          <bgColor rgb="FFFF0000"/>
        </patternFill>
      </fill>
    </dxf>
    <dxf>
      <fill>
        <patternFill>
          <bgColor rgb="FF92D050"/>
        </patternFill>
      </fill>
    </dxf>
    <dxf>
      <fill>
        <patternFill>
          <fgColor theme="1"/>
          <bgColor rgb="FFFFFF00"/>
        </patternFill>
      </fill>
    </dxf>
    <dxf>
      <fill>
        <patternFill>
          <fgColor theme="1"/>
          <bgColor rgb="FFFF0000"/>
        </patternFill>
      </fill>
    </dxf>
    <dxf>
      <fill>
        <patternFill>
          <bgColor rgb="FF92D050"/>
        </patternFill>
      </fill>
    </dxf>
    <dxf>
      <fill>
        <patternFill>
          <fgColor theme="1"/>
          <bgColor rgb="FFFFFF00"/>
        </patternFill>
      </fill>
    </dxf>
    <dxf>
      <fill>
        <patternFill>
          <fgColor theme="1"/>
          <bgColor rgb="FFFF0000"/>
        </patternFill>
      </fill>
    </dxf>
    <dxf>
      <fill>
        <patternFill>
          <bgColor rgb="FF92D050"/>
        </patternFill>
      </fill>
    </dxf>
    <dxf>
      <fill>
        <patternFill>
          <fgColor theme="1"/>
          <bgColor rgb="FFFFFF00"/>
        </patternFill>
      </fill>
    </dxf>
    <dxf>
      <fill>
        <patternFill>
          <fgColor theme="1"/>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29767</xdr:colOff>
      <xdr:row>0</xdr:row>
      <xdr:rowOff>39614</xdr:rowOff>
    </xdr:from>
    <xdr:to>
      <xdr:col>5</xdr:col>
      <xdr:colOff>506015</xdr:colOff>
      <xdr:row>0</xdr:row>
      <xdr:rowOff>916062</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783" y="39614"/>
          <a:ext cx="5992810" cy="876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0</xdr:row>
      <xdr:rowOff>44824</xdr:rowOff>
    </xdr:from>
    <xdr:to>
      <xdr:col>3</xdr:col>
      <xdr:colOff>1084633</xdr:colOff>
      <xdr:row>0</xdr:row>
      <xdr:rowOff>921272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23" y="44824"/>
          <a:ext cx="5992810" cy="8764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CD79"/>
  <sheetViews>
    <sheetView tabSelected="1" zoomScale="96" zoomScaleNormal="96" zoomScaleSheetLayoutView="95" workbookViewId="0">
      <pane ySplit="3" topLeftCell="A9" activePane="bottomLeft" state="frozen"/>
      <selection pane="bottomLeft" activeCell="F3" sqref="F3"/>
    </sheetView>
  </sheetViews>
  <sheetFormatPr baseColWidth="10" defaultColWidth="22.85546875" defaultRowHeight="12.75" x14ac:dyDescent="0.25"/>
  <cols>
    <col min="1" max="1" width="7.5703125" style="1" customWidth="1"/>
    <col min="2" max="2" width="20.7109375" style="1" customWidth="1"/>
    <col min="3" max="3" width="20.7109375" style="25" customWidth="1"/>
    <col min="4" max="5" width="20.7109375" style="1" customWidth="1"/>
    <col min="6" max="7" width="20.7109375" style="26" customWidth="1"/>
    <col min="8" max="8" width="20.7109375" style="26" hidden="1" customWidth="1"/>
    <col min="9" max="20" width="20.7109375" style="1" customWidth="1"/>
    <col min="21" max="16384" width="22.85546875" style="1"/>
  </cols>
  <sheetData>
    <row r="1" spans="1:82" ht="76.5" customHeight="1" x14ac:dyDescent="0.25">
      <c r="B1" s="63" t="s">
        <v>590</v>
      </c>
      <c r="C1" s="64"/>
      <c r="D1" s="64"/>
      <c r="E1" s="64"/>
      <c r="F1" s="64"/>
      <c r="G1" s="64"/>
      <c r="H1" s="64"/>
      <c r="I1" s="64"/>
      <c r="J1" s="64"/>
      <c r="K1" s="64"/>
      <c r="L1" s="64"/>
      <c r="M1" s="64"/>
      <c r="N1" s="64"/>
      <c r="O1" s="64"/>
      <c r="P1" s="64"/>
      <c r="Q1" s="64"/>
      <c r="R1" s="64"/>
      <c r="S1" s="65"/>
      <c r="T1" s="2"/>
    </row>
    <row r="3" spans="1:82" s="7" customFormat="1" ht="54.75" customHeight="1" x14ac:dyDescent="0.25">
      <c r="A3" s="57" t="s">
        <v>0</v>
      </c>
      <c r="B3" s="57" t="s">
        <v>1</v>
      </c>
      <c r="C3" s="57" t="s">
        <v>2</v>
      </c>
      <c r="D3" s="58" t="s">
        <v>3</v>
      </c>
      <c r="E3" s="58" t="s">
        <v>4</v>
      </c>
      <c r="F3" s="58" t="s">
        <v>5</v>
      </c>
      <c r="G3" s="58" t="s">
        <v>6</v>
      </c>
      <c r="H3" s="58" t="s">
        <v>7</v>
      </c>
      <c r="I3" s="58" t="s">
        <v>8</v>
      </c>
      <c r="J3" s="58" t="s">
        <v>9</v>
      </c>
      <c r="K3" s="58" t="s">
        <v>10</v>
      </c>
      <c r="L3" s="58" t="s">
        <v>11</v>
      </c>
      <c r="M3" s="58" t="s">
        <v>12</v>
      </c>
      <c r="N3" s="58" t="s">
        <v>13</v>
      </c>
      <c r="O3" s="58" t="s">
        <v>14</v>
      </c>
      <c r="P3" s="59" t="s">
        <v>15</v>
      </c>
      <c r="Q3" s="59" t="s">
        <v>16</v>
      </c>
      <c r="R3" s="59" t="s">
        <v>17</v>
      </c>
      <c r="S3" s="59" t="s">
        <v>18</v>
      </c>
      <c r="T3" s="58" t="s">
        <v>19</v>
      </c>
    </row>
    <row r="4" spans="1:82" ht="60" customHeight="1" x14ac:dyDescent="0.25">
      <c r="A4" s="8">
        <v>1</v>
      </c>
      <c r="B4" s="8" t="s">
        <v>21</v>
      </c>
      <c r="C4" s="8" t="s">
        <v>22</v>
      </c>
      <c r="D4" s="8" t="s">
        <v>23</v>
      </c>
      <c r="E4" s="8" t="s">
        <v>24</v>
      </c>
      <c r="F4" s="60">
        <v>33</v>
      </c>
      <c r="G4" s="9" t="s">
        <v>25</v>
      </c>
      <c r="H4" s="9"/>
      <c r="I4" s="9" t="s">
        <v>26</v>
      </c>
      <c r="J4" s="8" t="s">
        <v>27</v>
      </c>
      <c r="K4" s="8" t="s">
        <v>28</v>
      </c>
      <c r="L4" s="8" t="s">
        <v>29</v>
      </c>
      <c r="M4" s="8" t="s">
        <v>30</v>
      </c>
      <c r="N4" s="8" t="s">
        <v>31</v>
      </c>
      <c r="O4" s="8" t="s">
        <v>32</v>
      </c>
      <c r="P4" s="10">
        <v>0.8</v>
      </c>
      <c r="Q4" s="8" t="s">
        <v>33</v>
      </c>
      <c r="R4" s="8" t="s">
        <v>34</v>
      </c>
      <c r="S4" s="8" t="s">
        <v>35</v>
      </c>
      <c r="T4" s="8" t="s">
        <v>36</v>
      </c>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row>
    <row r="5" spans="1:82" ht="87" customHeight="1" x14ac:dyDescent="0.25">
      <c r="A5" s="8">
        <v>2</v>
      </c>
      <c r="B5" s="8" t="s">
        <v>21</v>
      </c>
      <c r="C5" s="8" t="s">
        <v>37</v>
      </c>
      <c r="D5" s="8" t="s">
        <v>23</v>
      </c>
      <c r="E5" s="8" t="s">
        <v>38</v>
      </c>
      <c r="F5" s="60">
        <v>50</v>
      </c>
      <c r="G5" s="9" t="s">
        <v>39</v>
      </c>
      <c r="H5" s="9"/>
      <c r="I5" s="8" t="s">
        <v>40</v>
      </c>
      <c r="J5" s="8" t="s">
        <v>41</v>
      </c>
      <c r="K5" s="8" t="s">
        <v>28</v>
      </c>
      <c r="L5" s="8" t="s">
        <v>29</v>
      </c>
      <c r="M5" s="8" t="s">
        <v>42</v>
      </c>
      <c r="N5" s="8" t="s">
        <v>43</v>
      </c>
      <c r="O5" s="8" t="s">
        <v>32</v>
      </c>
      <c r="P5" s="10">
        <v>1</v>
      </c>
      <c r="Q5" s="8" t="s">
        <v>44</v>
      </c>
      <c r="R5" s="8" t="s">
        <v>45</v>
      </c>
      <c r="S5" s="8" t="s">
        <v>46</v>
      </c>
      <c r="T5" s="8" t="s">
        <v>36</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row>
    <row r="6" spans="1:82" ht="75" customHeight="1" x14ac:dyDescent="0.25">
      <c r="A6" s="8">
        <v>3</v>
      </c>
      <c r="B6" s="8" t="s">
        <v>21</v>
      </c>
      <c r="C6" s="8" t="s">
        <v>37</v>
      </c>
      <c r="D6" s="8" t="s">
        <v>47</v>
      </c>
      <c r="E6" s="9" t="s">
        <v>48</v>
      </c>
      <c r="F6" s="60">
        <v>33</v>
      </c>
      <c r="G6" s="9" t="s">
        <v>49</v>
      </c>
      <c r="H6" s="9"/>
      <c r="I6" s="8" t="s">
        <v>50</v>
      </c>
      <c r="J6" s="8" t="s">
        <v>51</v>
      </c>
      <c r="K6" s="8"/>
      <c r="L6" s="8" t="s">
        <v>52</v>
      </c>
      <c r="M6" s="8" t="s">
        <v>30</v>
      </c>
      <c r="N6" s="8" t="s">
        <v>43</v>
      </c>
      <c r="O6" s="8" t="s">
        <v>32</v>
      </c>
      <c r="P6" s="10">
        <v>0.9</v>
      </c>
      <c r="Q6" s="8" t="s">
        <v>53</v>
      </c>
      <c r="R6" s="8" t="s">
        <v>54</v>
      </c>
      <c r="S6" s="8" t="s">
        <v>55</v>
      </c>
      <c r="T6" s="8" t="s">
        <v>36</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row>
    <row r="7" spans="1:82" ht="124.5" customHeight="1" x14ac:dyDescent="0.25">
      <c r="A7" s="8">
        <v>6</v>
      </c>
      <c r="B7" s="8" t="s">
        <v>56</v>
      </c>
      <c r="C7" s="8" t="s">
        <v>57</v>
      </c>
      <c r="D7" s="8" t="s">
        <v>58</v>
      </c>
      <c r="E7" s="8" t="s">
        <v>59</v>
      </c>
      <c r="F7" s="60">
        <v>25</v>
      </c>
      <c r="G7" s="9" t="s">
        <v>60</v>
      </c>
      <c r="H7" s="9"/>
      <c r="I7" s="8" t="s">
        <v>61</v>
      </c>
      <c r="J7" s="8" t="s">
        <v>62</v>
      </c>
      <c r="K7" s="8" t="s">
        <v>28</v>
      </c>
      <c r="L7" s="8" t="s">
        <v>29</v>
      </c>
      <c r="M7" s="8" t="s">
        <v>42</v>
      </c>
      <c r="N7" s="8" t="s">
        <v>43</v>
      </c>
      <c r="O7" s="8" t="s">
        <v>63</v>
      </c>
      <c r="P7" s="23" t="s">
        <v>64</v>
      </c>
      <c r="Q7" s="8" t="s">
        <v>64</v>
      </c>
      <c r="R7" s="8" t="s">
        <v>64</v>
      </c>
      <c r="S7" s="8" t="s">
        <v>64</v>
      </c>
      <c r="T7" s="8" t="s">
        <v>36</v>
      </c>
    </row>
    <row r="8" spans="1:82" s="14" customFormat="1" ht="113.25" customHeight="1" x14ac:dyDescent="0.25">
      <c r="A8" s="13">
        <v>7</v>
      </c>
      <c r="B8" s="8" t="s">
        <v>56</v>
      </c>
      <c r="C8" s="8" t="s">
        <v>57</v>
      </c>
      <c r="D8" s="8" t="s">
        <v>58</v>
      </c>
      <c r="E8" s="8" t="s">
        <v>65</v>
      </c>
      <c r="F8" s="60">
        <v>25</v>
      </c>
      <c r="G8" s="9" t="s">
        <v>66</v>
      </c>
      <c r="H8" s="9"/>
      <c r="I8" s="8" t="s">
        <v>67</v>
      </c>
      <c r="J8" s="8" t="s">
        <v>62</v>
      </c>
      <c r="K8" s="8" t="s">
        <v>28</v>
      </c>
      <c r="L8" s="8" t="s">
        <v>52</v>
      </c>
      <c r="M8" s="8" t="s">
        <v>42</v>
      </c>
      <c r="N8" s="8" t="s">
        <v>43</v>
      </c>
      <c r="O8" s="8" t="s">
        <v>63</v>
      </c>
      <c r="P8" s="10">
        <v>0.4</v>
      </c>
      <c r="Q8" s="8" t="s">
        <v>68</v>
      </c>
      <c r="R8" s="8" t="s">
        <v>69</v>
      </c>
      <c r="S8" s="8" t="s">
        <v>70</v>
      </c>
      <c r="T8" s="8" t="s">
        <v>36</v>
      </c>
    </row>
    <row r="9" spans="1:82" ht="111" customHeight="1" x14ac:dyDescent="0.25">
      <c r="A9" s="8">
        <v>8</v>
      </c>
      <c r="B9" s="8" t="s">
        <v>56</v>
      </c>
      <c r="C9" s="8" t="s">
        <v>57</v>
      </c>
      <c r="D9" s="8" t="s">
        <v>58</v>
      </c>
      <c r="E9" s="8" t="s">
        <v>71</v>
      </c>
      <c r="F9" s="60">
        <v>25</v>
      </c>
      <c r="G9" s="9" t="s">
        <v>72</v>
      </c>
      <c r="H9" s="9"/>
      <c r="I9" s="8" t="s">
        <v>73</v>
      </c>
      <c r="J9" s="8" t="s">
        <v>62</v>
      </c>
      <c r="K9" s="8" t="s">
        <v>74</v>
      </c>
      <c r="L9" s="8" t="s">
        <v>29</v>
      </c>
      <c r="M9" s="8" t="s">
        <v>42</v>
      </c>
      <c r="N9" s="8" t="s">
        <v>43</v>
      </c>
      <c r="O9" s="8" t="s">
        <v>32</v>
      </c>
      <c r="P9" s="23" t="s">
        <v>64</v>
      </c>
      <c r="Q9" s="8" t="s">
        <v>64</v>
      </c>
      <c r="R9" s="8" t="s">
        <v>64</v>
      </c>
      <c r="S9" s="8" t="s">
        <v>64</v>
      </c>
      <c r="T9" s="8" t="s">
        <v>36</v>
      </c>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row>
    <row r="10" spans="1:82" ht="123" customHeight="1" x14ac:dyDescent="0.25">
      <c r="A10" s="8">
        <v>9</v>
      </c>
      <c r="B10" s="8" t="s">
        <v>21</v>
      </c>
      <c r="C10" s="8" t="s">
        <v>75</v>
      </c>
      <c r="D10" s="8" t="s">
        <v>58</v>
      </c>
      <c r="E10" s="8" t="s">
        <v>76</v>
      </c>
      <c r="F10" s="60">
        <v>50</v>
      </c>
      <c r="G10" s="9" t="s">
        <v>77</v>
      </c>
      <c r="H10" s="8"/>
      <c r="I10" s="8" t="s">
        <v>78</v>
      </c>
      <c r="J10" s="8" t="s">
        <v>79</v>
      </c>
      <c r="K10" s="8" t="s">
        <v>80</v>
      </c>
      <c r="L10" s="8" t="s">
        <v>52</v>
      </c>
      <c r="M10" s="8" t="s">
        <v>42</v>
      </c>
      <c r="N10" s="8" t="s">
        <v>31</v>
      </c>
      <c r="O10" s="8" t="s">
        <v>31</v>
      </c>
      <c r="P10" s="15">
        <v>0.6</v>
      </c>
      <c r="Q10" s="8" t="s">
        <v>81</v>
      </c>
      <c r="R10" s="8" t="s">
        <v>82</v>
      </c>
      <c r="S10" s="15" t="s">
        <v>83</v>
      </c>
      <c r="T10" s="8" t="s">
        <v>36</v>
      </c>
    </row>
    <row r="11" spans="1:82" ht="139.5" customHeight="1" x14ac:dyDescent="0.25">
      <c r="A11" s="8">
        <v>10</v>
      </c>
      <c r="B11" s="8" t="s">
        <v>56</v>
      </c>
      <c r="C11" s="8" t="s">
        <v>75</v>
      </c>
      <c r="D11" s="8" t="s">
        <v>58</v>
      </c>
      <c r="E11" s="8" t="s">
        <v>84</v>
      </c>
      <c r="F11" s="60">
        <v>50</v>
      </c>
      <c r="G11" s="9" t="s">
        <v>85</v>
      </c>
      <c r="H11" s="8"/>
      <c r="I11" s="8" t="s">
        <v>86</v>
      </c>
      <c r="J11" s="8" t="s">
        <v>79</v>
      </c>
      <c r="K11" s="8" t="s">
        <v>80</v>
      </c>
      <c r="L11" s="8" t="s">
        <v>52</v>
      </c>
      <c r="M11" s="8" t="s">
        <v>42</v>
      </c>
      <c r="N11" s="8" t="s">
        <v>31</v>
      </c>
      <c r="O11" s="8" t="s">
        <v>31</v>
      </c>
      <c r="P11" s="15">
        <v>0.6</v>
      </c>
      <c r="Q11" s="8" t="s">
        <v>81</v>
      </c>
      <c r="R11" s="8" t="s">
        <v>82</v>
      </c>
      <c r="S11" s="15" t="s">
        <v>83</v>
      </c>
      <c r="T11" s="8" t="s">
        <v>36</v>
      </c>
    </row>
    <row r="12" spans="1:82" ht="99" customHeight="1" x14ac:dyDescent="0.25">
      <c r="A12" s="8">
        <v>11</v>
      </c>
      <c r="B12" s="8" t="s">
        <v>21</v>
      </c>
      <c r="C12" s="8" t="s">
        <v>75</v>
      </c>
      <c r="D12" s="8" t="s">
        <v>58</v>
      </c>
      <c r="E12" s="8" t="s">
        <v>87</v>
      </c>
      <c r="F12" s="60">
        <v>50</v>
      </c>
      <c r="G12" s="9" t="s">
        <v>88</v>
      </c>
      <c r="H12" s="8"/>
      <c r="I12" s="8" t="s">
        <v>89</v>
      </c>
      <c r="J12" s="8" t="s">
        <v>79</v>
      </c>
      <c r="K12" s="8" t="s">
        <v>90</v>
      </c>
      <c r="L12" s="8" t="s">
        <v>52</v>
      </c>
      <c r="M12" s="8" t="s">
        <v>42</v>
      </c>
      <c r="N12" s="8" t="s">
        <v>31</v>
      </c>
      <c r="O12" s="8" t="s">
        <v>31</v>
      </c>
      <c r="P12" s="15">
        <v>0.6</v>
      </c>
      <c r="Q12" s="8" t="s">
        <v>81</v>
      </c>
      <c r="R12" s="8" t="s">
        <v>82</v>
      </c>
      <c r="S12" s="15" t="s">
        <v>83</v>
      </c>
      <c r="T12" s="8" t="s">
        <v>36</v>
      </c>
    </row>
    <row r="13" spans="1:82" ht="156" customHeight="1" x14ac:dyDescent="0.25">
      <c r="A13" s="8">
        <v>12</v>
      </c>
      <c r="B13" s="8" t="s">
        <v>21</v>
      </c>
      <c r="C13" s="8" t="s">
        <v>75</v>
      </c>
      <c r="D13" s="8" t="s">
        <v>58</v>
      </c>
      <c r="E13" s="8" t="s">
        <v>91</v>
      </c>
      <c r="F13" s="60">
        <v>50</v>
      </c>
      <c r="G13" s="9" t="s">
        <v>92</v>
      </c>
      <c r="H13" s="8"/>
      <c r="I13" s="8" t="s">
        <v>93</v>
      </c>
      <c r="J13" s="8" t="s">
        <v>79</v>
      </c>
      <c r="K13" s="8" t="s">
        <v>94</v>
      </c>
      <c r="L13" s="8" t="s">
        <v>52</v>
      </c>
      <c r="M13" s="8" t="s">
        <v>42</v>
      </c>
      <c r="N13" s="8" t="s">
        <v>31</v>
      </c>
      <c r="O13" s="8" t="s">
        <v>31</v>
      </c>
      <c r="P13" s="15">
        <v>0.6</v>
      </c>
      <c r="Q13" s="8" t="s">
        <v>81</v>
      </c>
      <c r="R13" s="8" t="s">
        <v>82</v>
      </c>
      <c r="S13" s="15" t="s">
        <v>83</v>
      </c>
      <c r="T13" s="8" t="s">
        <v>36</v>
      </c>
    </row>
    <row r="14" spans="1:82" ht="120" customHeight="1" x14ac:dyDescent="0.25">
      <c r="A14" s="8">
        <v>13</v>
      </c>
      <c r="B14" s="8" t="s">
        <v>56</v>
      </c>
      <c r="C14" s="8" t="s">
        <v>95</v>
      </c>
      <c r="D14" s="8" t="s">
        <v>58</v>
      </c>
      <c r="E14" s="8" t="s">
        <v>96</v>
      </c>
      <c r="F14" s="60">
        <v>100</v>
      </c>
      <c r="G14" s="9" t="s">
        <v>97</v>
      </c>
      <c r="H14" s="9"/>
      <c r="I14" s="8" t="s">
        <v>98</v>
      </c>
      <c r="J14" s="8" t="s">
        <v>62</v>
      </c>
      <c r="K14" s="8" t="s">
        <v>28</v>
      </c>
      <c r="L14" s="8" t="s">
        <v>99</v>
      </c>
      <c r="M14" s="8" t="s">
        <v>42</v>
      </c>
      <c r="N14" s="8" t="s">
        <v>43</v>
      </c>
      <c r="O14" s="8" t="s">
        <v>32</v>
      </c>
      <c r="P14" s="23" t="s">
        <v>64</v>
      </c>
      <c r="Q14" s="8" t="s">
        <v>64</v>
      </c>
      <c r="R14" s="8" t="s">
        <v>64</v>
      </c>
      <c r="S14" s="8" t="s">
        <v>64</v>
      </c>
      <c r="T14" s="8" t="s">
        <v>36</v>
      </c>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row>
    <row r="15" spans="1:82" s="14" customFormat="1" ht="204" x14ac:dyDescent="0.25">
      <c r="A15" s="13">
        <v>14</v>
      </c>
      <c r="B15" s="8" t="s">
        <v>56</v>
      </c>
      <c r="C15" s="8" t="s">
        <v>100</v>
      </c>
      <c r="D15" s="8" t="s">
        <v>58</v>
      </c>
      <c r="E15" s="8" t="s">
        <v>101</v>
      </c>
      <c r="F15" s="60">
        <v>100</v>
      </c>
      <c r="G15" s="9" t="s">
        <v>102</v>
      </c>
      <c r="H15" s="9"/>
      <c r="I15" s="8" t="s">
        <v>103</v>
      </c>
      <c r="J15" s="8" t="s">
        <v>104</v>
      </c>
      <c r="K15" s="8" t="s">
        <v>105</v>
      </c>
      <c r="L15" s="8" t="s">
        <v>52</v>
      </c>
      <c r="M15" s="8" t="s">
        <v>30</v>
      </c>
      <c r="N15" s="8" t="s">
        <v>31</v>
      </c>
      <c r="O15" s="8" t="s">
        <v>63</v>
      </c>
      <c r="P15" s="61">
        <v>0.625</v>
      </c>
      <c r="Q15" s="8" t="s">
        <v>106</v>
      </c>
      <c r="R15" s="8" t="s">
        <v>107</v>
      </c>
      <c r="S15" s="8" t="s">
        <v>108</v>
      </c>
      <c r="T15" s="8" t="s">
        <v>36</v>
      </c>
    </row>
    <row r="16" spans="1:82" s="14" customFormat="1" ht="57.75" customHeight="1" x14ac:dyDescent="0.25">
      <c r="A16" s="8">
        <v>15</v>
      </c>
      <c r="B16" s="8" t="s">
        <v>21</v>
      </c>
      <c r="C16" s="8" t="s">
        <v>109</v>
      </c>
      <c r="D16" s="8" t="s">
        <v>58</v>
      </c>
      <c r="E16" s="8" t="s">
        <v>473</v>
      </c>
      <c r="F16" s="60">
        <v>50</v>
      </c>
      <c r="G16" s="9" t="s">
        <v>474</v>
      </c>
      <c r="H16" s="9"/>
      <c r="I16" s="8" t="s">
        <v>475</v>
      </c>
      <c r="J16" s="8" t="s">
        <v>476</v>
      </c>
      <c r="K16" s="8" t="s">
        <v>477</v>
      </c>
      <c r="L16" s="8" t="s">
        <v>29</v>
      </c>
      <c r="M16" s="8" t="s">
        <v>30</v>
      </c>
      <c r="N16" s="8" t="s">
        <v>43</v>
      </c>
      <c r="O16" s="8" t="s">
        <v>63</v>
      </c>
      <c r="P16" s="56" t="s">
        <v>64</v>
      </c>
      <c r="Q16" s="8" t="s">
        <v>64</v>
      </c>
      <c r="R16" s="8" t="s">
        <v>64</v>
      </c>
      <c r="S16" s="8" t="s">
        <v>64</v>
      </c>
      <c r="T16" s="8" t="s">
        <v>36</v>
      </c>
    </row>
    <row r="17" spans="1:82" ht="99" customHeight="1" x14ac:dyDescent="0.25">
      <c r="A17" s="8">
        <v>16</v>
      </c>
      <c r="B17" s="8" t="s">
        <v>56</v>
      </c>
      <c r="C17" s="8" t="s">
        <v>109</v>
      </c>
      <c r="D17" s="8" t="s">
        <v>58</v>
      </c>
      <c r="E17" s="8" t="s">
        <v>110</v>
      </c>
      <c r="F17" s="60">
        <v>50</v>
      </c>
      <c r="G17" s="9" t="s">
        <v>111</v>
      </c>
      <c r="H17" s="9"/>
      <c r="I17" s="8" t="s">
        <v>112</v>
      </c>
      <c r="J17" s="8" t="s">
        <v>113</v>
      </c>
      <c r="K17" s="8" t="s">
        <v>28</v>
      </c>
      <c r="L17" s="8" t="s">
        <v>29</v>
      </c>
      <c r="M17" s="8" t="s">
        <v>42</v>
      </c>
      <c r="N17" s="8" t="s">
        <v>43</v>
      </c>
      <c r="O17" s="8" t="s">
        <v>63</v>
      </c>
      <c r="P17" s="15">
        <v>0.5</v>
      </c>
      <c r="Q17" s="8" t="s">
        <v>114</v>
      </c>
      <c r="R17" s="8" t="s">
        <v>115</v>
      </c>
      <c r="S17" s="8" t="s">
        <v>116</v>
      </c>
      <c r="T17" s="8" t="s">
        <v>36</v>
      </c>
    </row>
    <row r="18" spans="1:82" ht="93.75" customHeight="1" x14ac:dyDescent="0.25">
      <c r="A18" s="8">
        <v>17</v>
      </c>
      <c r="B18" s="8" t="s">
        <v>21</v>
      </c>
      <c r="C18" s="8" t="s">
        <v>95</v>
      </c>
      <c r="D18" s="8" t="s">
        <v>58</v>
      </c>
      <c r="E18" s="8" t="s">
        <v>538</v>
      </c>
      <c r="F18" s="60">
        <v>50</v>
      </c>
      <c r="G18" s="8" t="s">
        <v>539</v>
      </c>
      <c r="H18" s="9"/>
      <c r="I18" s="8" t="s">
        <v>540</v>
      </c>
      <c r="J18" s="8" t="s">
        <v>541</v>
      </c>
      <c r="K18" s="8" t="s">
        <v>542</v>
      </c>
      <c r="L18" s="8" t="s">
        <v>52</v>
      </c>
      <c r="M18" s="8" t="s">
        <v>117</v>
      </c>
      <c r="N18" s="8" t="s">
        <v>28</v>
      </c>
      <c r="O18" s="8" t="s">
        <v>32</v>
      </c>
      <c r="P18" s="15">
        <v>0.9</v>
      </c>
      <c r="Q18" s="8" t="s">
        <v>232</v>
      </c>
      <c r="R18" s="8" t="s">
        <v>543</v>
      </c>
      <c r="S18" s="8" t="s">
        <v>55</v>
      </c>
      <c r="T18" s="8" t="s">
        <v>36</v>
      </c>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row>
    <row r="19" spans="1:82" ht="140.25" x14ac:dyDescent="0.25">
      <c r="A19" s="8">
        <v>18</v>
      </c>
      <c r="B19" s="8" t="s">
        <v>21</v>
      </c>
      <c r="C19" s="8" t="s">
        <v>95</v>
      </c>
      <c r="D19" s="8" t="s">
        <v>58</v>
      </c>
      <c r="E19" s="8" t="s">
        <v>544</v>
      </c>
      <c r="F19" s="60">
        <v>50</v>
      </c>
      <c r="G19" s="8" t="s">
        <v>545</v>
      </c>
      <c r="H19" s="9"/>
      <c r="I19" s="8" t="s">
        <v>546</v>
      </c>
      <c r="J19" s="8" t="s">
        <v>547</v>
      </c>
      <c r="K19" s="8" t="s">
        <v>548</v>
      </c>
      <c r="L19" s="8" t="s">
        <v>52</v>
      </c>
      <c r="M19" s="8" t="s">
        <v>117</v>
      </c>
      <c r="N19" s="8" t="s">
        <v>28</v>
      </c>
      <c r="O19" s="8" t="s">
        <v>32</v>
      </c>
      <c r="P19" s="15">
        <v>0.85</v>
      </c>
      <c r="Q19" s="8" t="s">
        <v>549</v>
      </c>
      <c r="R19" s="8" t="s">
        <v>550</v>
      </c>
      <c r="S19" s="15" t="s">
        <v>551</v>
      </c>
      <c r="T19" s="8" t="s">
        <v>36</v>
      </c>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row>
    <row r="20" spans="1:82" ht="94.5" customHeight="1" x14ac:dyDescent="0.25">
      <c r="A20" s="8">
        <v>19</v>
      </c>
      <c r="B20" s="8" t="s">
        <v>56</v>
      </c>
      <c r="C20" s="8" t="s">
        <v>95</v>
      </c>
      <c r="D20" s="8" t="s">
        <v>58</v>
      </c>
      <c r="E20" s="8" t="s">
        <v>118</v>
      </c>
      <c r="F20" s="60">
        <f>100/3</f>
        <v>33.333333333333336</v>
      </c>
      <c r="G20" s="8" t="s">
        <v>119</v>
      </c>
      <c r="H20" s="9"/>
      <c r="I20" s="8" t="s">
        <v>120</v>
      </c>
      <c r="J20" s="8" t="s">
        <v>121</v>
      </c>
      <c r="K20" s="8" t="s">
        <v>122</v>
      </c>
      <c r="L20" s="8" t="s">
        <v>52</v>
      </c>
      <c r="M20" s="8" t="s">
        <v>42</v>
      </c>
      <c r="N20" s="8" t="s">
        <v>43</v>
      </c>
      <c r="O20" s="8" t="s">
        <v>32</v>
      </c>
      <c r="P20" s="23" t="s">
        <v>64</v>
      </c>
      <c r="Q20" s="8" t="s">
        <v>64</v>
      </c>
      <c r="R20" s="8" t="s">
        <v>64</v>
      </c>
      <c r="S20" s="8" t="s">
        <v>64</v>
      </c>
      <c r="T20" s="8" t="s">
        <v>36</v>
      </c>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row>
    <row r="21" spans="1:82" ht="131.25" customHeight="1" x14ac:dyDescent="0.25">
      <c r="A21" s="8">
        <v>20</v>
      </c>
      <c r="B21" s="8" t="s">
        <v>56</v>
      </c>
      <c r="C21" s="8" t="s">
        <v>95</v>
      </c>
      <c r="D21" s="8" t="s">
        <v>58</v>
      </c>
      <c r="E21" s="8" t="s">
        <v>123</v>
      </c>
      <c r="F21" s="60">
        <f>100/3</f>
        <v>33.333333333333336</v>
      </c>
      <c r="G21" s="8" t="s">
        <v>124</v>
      </c>
      <c r="H21" s="9"/>
      <c r="I21" s="8" t="s">
        <v>125</v>
      </c>
      <c r="J21" s="8" t="s">
        <v>121</v>
      </c>
      <c r="K21" s="8" t="s">
        <v>28</v>
      </c>
      <c r="L21" s="8" t="s">
        <v>52</v>
      </c>
      <c r="M21" s="8" t="s">
        <v>42</v>
      </c>
      <c r="N21" s="8" t="s">
        <v>43</v>
      </c>
      <c r="O21" s="8" t="s">
        <v>32</v>
      </c>
      <c r="P21" s="23" t="s">
        <v>64</v>
      </c>
      <c r="Q21" s="8" t="s">
        <v>64</v>
      </c>
      <c r="R21" s="8" t="s">
        <v>64</v>
      </c>
      <c r="S21" s="8" t="s">
        <v>64</v>
      </c>
      <c r="T21" s="8" t="s">
        <v>36</v>
      </c>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row>
    <row r="22" spans="1:82" ht="111" customHeight="1" x14ac:dyDescent="0.25">
      <c r="A22" s="8">
        <v>21</v>
      </c>
      <c r="B22" s="8" t="s">
        <v>21</v>
      </c>
      <c r="C22" s="8" t="s">
        <v>95</v>
      </c>
      <c r="D22" s="8" t="s">
        <v>58</v>
      </c>
      <c r="E22" s="8" t="s">
        <v>126</v>
      </c>
      <c r="F22" s="60">
        <f>100/3</f>
        <v>33.333333333333336</v>
      </c>
      <c r="G22" s="8" t="s">
        <v>127</v>
      </c>
      <c r="H22" s="9"/>
      <c r="I22" s="8" t="s">
        <v>128</v>
      </c>
      <c r="J22" s="8" t="s">
        <v>121</v>
      </c>
      <c r="K22" s="8" t="s">
        <v>129</v>
      </c>
      <c r="L22" s="8" t="s">
        <v>52</v>
      </c>
      <c r="M22" s="8" t="s">
        <v>42</v>
      </c>
      <c r="N22" s="8" t="s">
        <v>43</v>
      </c>
      <c r="O22" s="8" t="s">
        <v>32</v>
      </c>
      <c r="P22" s="23" t="s">
        <v>64</v>
      </c>
      <c r="Q22" s="8" t="s">
        <v>64</v>
      </c>
      <c r="R22" s="8" t="s">
        <v>64</v>
      </c>
      <c r="S22" s="8" t="s">
        <v>64</v>
      </c>
      <c r="T22" s="8" t="s">
        <v>36</v>
      </c>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row>
    <row r="23" spans="1:82" ht="60" customHeight="1" x14ac:dyDescent="0.25">
      <c r="A23" s="8">
        <v>22</v>
      </c>
      <c r="B23" s="8" t="s">
        <v>130</v>
      </c>
      <c r="C23" s="8" t="s">
        <v>131</v>
      </c>
      <c r="D23" s="8" t="s">
        <v>132</v>
      </c>
      <c r="E23" s="8" t="s">
        <v>133</v>
      </c>
      <c r="F23" s="60">
        <v>8</v>
      </c>
      <c r="G23" s="8" t="s">
        <v>134</v>
      </c>
      <c r="H23" s="8" t="s">
        <v>135</v>
      </c>
      <c r="I23" s="8" t="s">
        <v>136</v>
      </c>
      <c r="J23" s="8" t="s">
        <v>137</v>
      </c>
      <c r="K23" s="8" t="s">
        <v>28</v>
      </c>
      <c r="L23" s="8" t="s">
        <v>29</v>
      </c>
      <c r="M23" s="8" t="s">
        <v>42</v>
      </c>
      <c r="N23" s="8" t="s">
        <v>43</v>
      </c>
      <c r="O23" s="8" t="s">
        <v>32</v>
      </c>
      <c r="P23" s="10">
        <v>0.8</v>
      </c>
      <c r="Q23" s="10">
        <v>0.95</v>
      </c>
      <c r="R23" s="8" t="s">
        <v>138</v>
      </c>
      <c r="S23" s="8" t="s">
        <v>139</v>
      </c>
      <c r="T23" s="8" t="s">
        <v>36</v>
      </c>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row>
    <row r="24" spans="1:82" ht="60" customHeight="1" x14ac:dyDescent="0.25">
      <c r="A24" s="8">
        <v>23</v>
      </c>
      <c r="B24" s="8" t="s">
        <v>130</v>
      </c>
      <c r="C24" s="8" t="s">
        <v>131</v>
      </c>
      <c r="D24" s="8" t="s">
        <v>132</v>
      </c>
      <c r="E24" s="8" t="s">
        <v>140</v>
      </c>
      <c r="F24" s="60">
        <v>20</v>
      </c>
      <c r="G24" s="8" t="s">
        <v>141</v>
      </c>
      <c r="H24" s="8" t="s">
        <v>142</v>
      </c>
      <c r="I24" s="8" t="s">
        <v>143</v>
      </c>
      <c r="J24" s="8" t="s">
        <v>144</v>
      </c>
      <c r="K24" s="8" t="s">
        <v>28</v>
      </c>
      <c r="L24" s="8" t="s">
        <v>29</v>
      </c>
      <c r="M24" s="8" t="s">
        <v>42</v>
      </c>
      <c r="N24" s="8" t="s">
        <v>43</v>
      </c>
      <c r="O24" s="8" t="s">
        <v>32</v>
      </c>
      <c r="P24" s="10">
        <v>1</v>
      </c>
      <c r="Q24" s="8" t="s">
        <v>145</v>
      </c>
      <c r="R24" s="10">
        <v>1</v>
      </c>
      <c r="S24" s="10">
        <v>1</v>
      </c>
      <c r="T24" s="8" t="s">
        <v>36</v>
      </c>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row>
    <row r="25" spans="1:82" s="11" customFormat="1" ht="60" customHeight="1" x14ac:dyDescent="0.25">
      <c r="A25" s="8">
        <v>24</v>
      </c>
      <c r="B25" s="8" t="s">
        <v>130</v>
      </c>
      <c r="C25" s="8" t="s">
        <v>131</v>
      </c>
      <c r="D25" s="8" t="s">
        <v>132</v>
      </c>
      <c r="E25" s="8" t="s">
        <v>146</v>
      </c>
      <c r="F25" s="60">
        <v>8</v>
      </c>
      <c r="G25" s="8" t="s">
        <v>147</v>
      </c>
      <c r="H25" s="8" t="s">
        <v>148</v>
      </c>
      <c r="I25" s="8" t="s">
        <v>149</v>
      </c>
      <c r="J25" s="8" t="s">
        <v>150</v>
      </c>
      <c r="K25" s="8" t="s">
        <v>28</v>
      </c>
      <c r="L25" s="8" t="s">
        <v>99</v>
      </c>
      <c r="M25" s="8" t="s">
        <v>42</v>
      </c>
      <c r="N25" s="8" t="s">
        <v>43</v>
      </c>
      <c r="O25" s="8" t="s">
        <v>32</v>
      </c>
      <c r="P25" s="10">
        <v>0.85</v>
      </c>
      <c r="Q25" s="10" t="s">
        <v>151</v>
      </c>
      <c r="R25" s="10">
        <v>0.8</v>
      </c>
      <c r="S25" s="10" t="s">
        <v>152</v>
      </c>
      <c r="T25" s="8" t="s">
        <v>36</v>
      </c>
    </row>
    <row r="26" spans="1:82" s="11" customFormat="1" ht="60" customHeight="1" x14ac:dyDescent="0.25">
      <c r="A26" s="8">
        <v>25</v>
      </c>
      <c r="B26" s="8" t="s">
        <v>130</v>
      </c>
      <c r="C26" s="8" t="s">
        <v>131</v>
      </c>
      <c r="D26" s="8" t="s">
        <v>132</v>
      </c>
      <c r="E26" s="8" t="s">
        <v>153</v>
      </c>
      <c r="F26" s="60">
        <v>20</v>
      </c>
      <c r="G26" s="8" t="s">
        <v>154</v>
      </c>
      <c r="H26" s="8" t="s">
        <v>155</v>
      </c>
      <c r="I26" s="8" t="s">
        <v>156</v>
      </c>
      <c r="J26" s="8" t="s">
        <v>157</v>
      </c>
      <c r="K26" s="8" t="s">
        <v>28</v>
      </c>
      <c r="L26" s="8" t="s">
        <v>29</v>
      </c>
      <c r="M26" s="8" t="s">
        <v>42</v>
      </c>
      <c r="N26" s="8" t="s">
        <v>43</v>
      </c>
      <c r="O26" s="8" t="s">
        <v>32</v>
      </c>
      <c r="P26" s="10">
        <v>1</v>
      </c>
      <c r="Q26" s="10">
        <v>0.99</v>
      </c>
      <c r="R26" s="10">
        <v>1</v>
      </c>
      <c r="S26" s="10">
        <v>1</v>
      </c>
      <c r="T26" s="8" t="s">
        <v>36</v>
      </c>
    </row>
    <row r="27" spans="1:82" ht="60" customHeight="1" x14ac:dyDescent="0.25">
      <c r="A27" s="8">
        <v>26</v>
      </c>
      <c r="B27" s="8" t="s">
        <v>130</v>
      </c>
      <c r="C27" s="8" t="s">
        <v>158</v>
      </c>
      <c r="D27" s="8" t="s">
        <v>132</v>
      </c>
      <c r="E27" s="8" t="s">
        <v>159</v>
      </c>
      <c r="F27" s="60">
        <v>20</v>
      </c>
      <c r="G27" s="8" t="s">
        <v>160</v>
      </c>
      <c r="H27" s="8" t="s">
        <v>161</v>
      </c>
      <c r="I27" s="8" t="s">
        <v>162</v>
      </c>
      <c r="J27" s="8" t="s">
        <v>163</v>
      </c>
      <c r="K27" s="8" t="s">
        <v>28</v>
      </c>
      <c r="L27" s="8" t="s">
        <v>29</v>
      </c>
      <c r="M27" s="8" t="s">
        <v>42</v>
      </c>
      <c r="N27" s="8" t="s">
        <v>43</v>
      </c>
      <c r="O27" s="8" t="s">
        <v>32</v>
      </c>
      <c r="P27" s="10">
        <v>0.9</v>
      </c>
      <c r="Q27" s="8" t="s">
        <v>164</v>
      </c>
      <c r="R27" s="8" t="s">
        <v>165</v>
      </c>
      <c r="S27" s="8" t="s">
        <v>166</v>
      </c>
      <c r="T27" s="8" t="s">
        <v>36</v>
      </c>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row>
    <row r="28" spans="1:82" ht="60" customHeight="1" x14ac:dyDescent="0.25">
      <c r="A28" s="8">
        <v>27</v>
      </c>
      <c r="B28" s="8" t="s">
        <v>130</v>
      </c>
      <c r="C28" s="8" t="s">
        <v>158</v>
      </c>
      <c r="D28" s="8" t="s">
        <v>132</v>
      </c>
      <c r="E28" s="8" t="s">
        <v>167</v>
      </c>
      <c r="F28" s="60">
        <v>20</v>
      </c>
      <c r="G28" s="8" t="s">
        <v>168</v>
      </c>
      <c r="H28" s="8" t="s">
        <v>169</v>
      </c>
      <c r="I28" s="8" t="s">
        <v>170</v>
      </c>
      <c r="J28" s="8" t="s">
        <v>171</v>
      </c>
      <c r="K28" s="8" t="s">
        <v>28</v>
      </c>
      <c r="L28" s="8" t="s">
        <v>29</v>
      </c>
      <c r="M28" s="8" t="s">
        <v>42</v>
      </c>
      <c r="N28" s="8" t="s">
        <v>43</v>
      </c>
      <c r="O28" s="8" t="s">
        <v>32</v>
      </c>
      <c r="P28" s="10">
        <v>1</v>
      </c>
      <c r="Q28" s="10">
        <v>0.9</v>
      </c>
      <c r="R28" s="10" t="s">
        <v>172</v>
      </c>
      <c r="S28" s="10">
        <v>1</v>
      </c>
      <c r="T28" s="8" t="s">
        <v>36</v>
      </c>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row>
    <row r="29" spans="1:82" s="11" customFormat="1" ht="60" customHeight="1" x14ac:dyDescent="0.25">
      <c r="A29" s="8">
        <v>28</v>
      </c>
      <c r="B29" s="8" t="s">
        <v>21</v>
      </c>
      <c r="C29" s="8" t="s">
        <v>158</v>
      </c>
      <c r="D29" s="8" t="s">
        <v>132</v>
      </c>
      <c r="E29" s="8" t="s">
        <v>527</v>
      </c>
      <c r="F29" s="60">
        <v>20</v>
      </c>
      <c r="G29" s="8" t="s">
        <v>528</v>
      </c>
      <c r="H29" s="8" t="s">
        <v>529</v>
      </c>
      <c r="I29" s="8" t="s">
        <v>530</v>
      </c>
      <c r="J29" s="8" t="s">
        <v>531</v>
      </c>
      <c r="K29" s="8" t="s">
        <v>28</v>
      </c>
      <c r="L29" s="8" t="s">
        <v>29</v>
      </c>
      <c r="M29" s="8" t="s">
        <v>117</v>
      </c>
      <c r="N29" s="8" t="s">
        <v>532</v>
      </c>
      <c r="O29" s="8" t="s">
        <v>32</v>
      </c>
      <c r="P29" s="10">
        <v>1</v>
      </c>
      <c r="Q29" s="10">
        <v>0.9</v>
      </c>
      <c r="R29" s="10" t="s">
        <v>172</v>
      </c>
      <c r="S29" s="10">
        <v>1</v>
      </c>
      <c r="T29" s="8" t="s">
        <v>36</v>
      </c>
    </row>
    <row r="30" spans="1:82" s="11" customFormat="1" ht="60" customHeight="1" x14ac:dyDescent="0.25">
      <c r="A30" s="8">
        <v>29</v>
      </c>
      <c r="B30" s="8" t="s">
        <v>21</v>
      </c>
      <c r="C30" s="8" t="s">
        <v>158</v>
      </c>
      <c r="D30" s="8" t="s">
        <v>132</v>
      </c>
      <c r="E30" s="8" t="s">
        <v>533</v>
      </c>
      <c r="F30" s="60">
        <v>20</v>
      </c>
      <c r="G30" s="8" t="s">
        <v>534</v>
      </c>
      <c r="H30" s="8" t="s">
        <v>535</v>
      </c>
      <c r="I30" s="8" t="s">
        <v>536</v>
      </c>
      <c r="J30" s="8" t="s">
        <v>537</v>
      </c>
      <c r="K30" s="8" t="s">
        <v>28</v>
      </c>
      <c r="L30" s="8" t="s">
        <v>29</v>
      </c>
      <c r="M30" s="8" t="s">
        <v>117</v>
      </c>
      <c r="N30" s="8" t="s">
        <v>43</v>
      </c>
      <c r="O30" s="8" t="s">
        <v>32</v>
      </c>
      <c r="P30" s="10">
        <v>1</v>
      </c>
      <c r="Q30" s="10">
        <v>0.9</v>
      </c>
      <c r="R30" s="10" t="s">
        <v>172</v>
      </c>
      <c r="S30" s="10">
        <v>1</v>
      </c>
      <c r="T30" s="8" t="s">
        <v>36</v>
      </c>
    </row>
    <row r="31" spans="1:82" s="11" customFormat="1" ht="60" customHeight="1" x14ac:dyDescent="0.25">
      <c r="A31" s="8">
        <v>30</v>
      </c>
      <c r="B31" s="8" t="s">
        <v>173</v>
      </c>
      <c r="C31" s="8" t="s">
        <v>22</v>
      </c>
      <c r="D31" s="8" t="s">
        <v>132</v>
      </c>
      <c r="E31" s="8" t="s">
        <v>174</v>
      </c>
      <c r="F31" s="60">
        <v>25</v>
      </c>
      <c r="G31" s="9" t="s">
        <v>175</v>
      </c>
      <c r="H31" s="9"/>
      <c r="I31" s="8" t="s">
        <v>176</v>
      </c>
      <c r="J31" s="8"/>
      <c r="K31" s="8" t="s">
        <v>28</v>
      </c>
      <c r="L31" s="8" t="s">
        <v>29</v>
      </c>
      <c r="M31" s="8" t="s">
        <v>42</v>
      </c>
      <c r="N31" s="8" t="s">
        <v>43</v>
      </c>
      <c r="O31" s="8" t="s">
        <v>32</v>
      </c>
      <c r="P31" s="10">
        <v>1</v>
      </c>
      <c r="Q31" s="10" t="s">
        <v>177</v>
      </c>
      <c r="R31" s="10" t="s">
        <v>178</v>
      </c>
      <c r="S31" s="10">
        <v>1</v>
      </c>
      <c r="T31" s="8" t="s">
        <v>36</v>
      </c>
    </row>
    <row r="32" spans="1:82" ht="60" customHeight="1" x14ac:dyDescent="0.25">
      <c r="A32" s="8">
        <v>31</v>
      </c>
      <c r="B32" s="8" t="s">
        <v>173</v>
      </c>
      <c r="C32" s="8" t="s">
        <v>22</v>
      </c>
      <c r="D32" s="8" t="s">
        <v>132</v>
      </c>
      <c r="E32" s="8" t="s">
        <v>179</v>
      </c>
      <c r="F32" s="60">
        <v>50</v>
      </c>
      <c r="G32" s="9" t="s">
        <v>180</v>
      </c>
      <c r="H32" s="9"/>
      <c r="I32" s="8" t="s">
        <v>181</v>
      </c>
      <c r="J32" s="8"/>
      <c r="K32" s="8" t="s">
        <v>28</v>
      </c>
      <c r="L32" s="8" t="s">
        <v>52</v>
      </c>
      <c r="M32" s="8" t="s">
        <v>42</v>
      </c>
      <c r="N32" s="8" t="s">
        <v>43</v>
      </c>
      <c r="O32" s="8" t="s">
        <v>32</v>
      </c>
      <c r="P32" s="10">
        <v>1</v>
      </c>
      <c r="Q32" s="10" t="s">
        <v>177</v>
      </c>
      <c r="R32" s="10" t="s">
        <v>178</v>
      </c>
      <c r="S32" s="10" t="s">
        <v>182</v>
      </c>
      <c r="T32" s="8" t="s">
        <v>36</v>
      </c>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row>
    <row r="33" spans="1:82" s="11" customFormat="1" ht="60" customHeight="1" x14ac:dyDescent="0.25">
      <c r="A33" s="8">
        <v>32</v>
      </c>
      <c r="B33" s="8" t="s">
        <v>173</v>
      </c>
      <c r="C33" s="8" t="s">
        <v>22</v>
      </c>
      <c r="D33" s="8" t="s">
        <v>132</v>
      </c>
      <c r="E33" s="8" t="s">
        <v>183</v>
      </c>
      <c r="F33" s="60">
        <v>25</v>
      </c>
      <c r="G33" s="8" t="s">
        <v>184</v>
      </c>
      <c r="H33" s="9"/>
      <c r="I33" s="8" t="s">
        <v>185</v>
      </c>
      <c r="J33" s="8"/>
      <c r="K33" s="8" t="s">
        <v>28</v>
      </c>
      <c r="L33" s="8" t="s">
        <v>29</v>
      </c>
      <c r="M33" s="8" t="s">
        <v>42</v>
      </c>
      <c r="N33" s="8" t="s">
        <v>43</v>
      </c>
      <c r="O33" s="8" t="s">
        <v>32</v>
      </c>
      <c r="P33" s="10">
        <v>1</v>
      </c>
      <c r="Q33" s="10" t="s">
        <v>177</v>
      </c>
      <c r="R33" s="10" t="s">
        <v>178</v>
      </c>
      <c r="S33" s="10" t="s">
        <v>182</v>
      </c>
      <c r="T33" s="8" t="s">
        <v>36</v>
      </c>
    </row>
    <row r="34" spans="1:82" s="11" customFormat="1" ht="60" customHeight="1" x14ac:dyDescent="0.25">
      <c r="A34" s="8">
        <v>33</v>
      </c>
      <c r="B34" s="8" t="s">
        <v>173</v>
      </c>
      <c r="C34" s="8" t="s">
        <v>186</v>
      </c>
      <c r="D34" s="8" t="s">
        <v>187</v>
      </c>
      <c r="E34" s="8" t="s">
        <v>188</v>
      </c>
      <c r="F34" s="60">
        <v>50</v>
      </c>
      <c r="G34" s="8" t="s">
        <v>189</v>
      </c>
      <c r="H34" s="9"/>
      <c r="I34" s="8" t="s">
        <v>190</v>
      </c>
      <c r="J34" s="8"/>
      <c r="K34" s="8"/>
      <c r="L34" s="8" t="s">
        <v>29</v>
      </c>
      <c r="M34" s="8" t="s">
        <v>30</v>
      </c>
      <c r="N34" s="8"/>
      <c r="O34" s="8" t="s">
        <v>32</v>
      </c>
      <c r="P34" s="10">
        <v>0.8</v>
      </c>
      <c r="Q34" s="8" t="s">
        <v>191</v>
      </c>
      <c r="R34" s="8" t="s">
        <v>192</v>
      </c>
      <c r="S34" s="8" t="s">
        <v>193</v>
      </c>
      <c r="T34" s="8" t="s">
        <v>36</v>
      </c>
    </row>
    <row r="35" spans="1:82" s="11" customFormat="1" ht="60" customHeight="1" x14ac:dyDescent="0.25">
      <c r="A35" s="8">
        <v>34</v>
      </c>
      <c r="B35" s="8" t="s">
        <v>21</v>
      </c>
      <c r="C35" s="8" t="s">
        <v>186</v>
      </c>
      <c r="D35" s="8" t="s">
        <v>187</v>
      </c>
      <c r="E35" s="8" t="s">
        <v>552</v>
      </c>
      <c r="F35" s="60">
        <v>50</v>
      </c>
      <c r="G35" s="8" t="s">
        <v>553</v>
      </c>
      <c r="H35" s="9"/>
      <c r="I35" s="8" t="s">
        <v>554</v>
      </c>
      <c r="J35" s="8"/>
      <c r="K35" s="8"/>
      <c r="L35" s="8" t="s">
        <v>29</v>
      </c>
      <c r="M35" s="8" t="s">
        <v>117</v>
      </c>
      <c r="N35" s="8"/>
      <c r="O35" s="8" t="s">
        <v>32</v>
      </c>
      <c r="P35" s="10">
        <v>0.9</v>
      </c>
      <c r="Q35" s="8" t="s">
        <v>555</v>
      </c>
      <c r="R35" s="8" t="s">
        <v>556</v>
      </c>
      <c r="S35" s="8" t="s">
        <v>193</v>
      </c>
      <c r="T35" s="8" t="s">
        <v>36</v>
      </c>
    </row>
    <row r="36" spans="1:82" ht="60" customHeight="1" x14ac:dyDescent="0.25">
      <c r="A36" s="8">
        <v>35</v>
      </c>
      <c r="B36" s="8" t="s">
        <v>21</v>
      </c>
      <c r="C36" s="8" t="s">
        <v>186</v>
      </c>
      <c r="D36" s="8" t="s">
        <v>187</v>
      </c>
      <c r="E36" s="8" t="s">
        <v>557</v>
      </c>
      <c r="F36" s="60">
        <v>15</v>
      </c>
      <c r="G36" s="8" t="s">
        <v>558</v>
      </c>
      <c r="H36" s="9"/>
      <c r="I36" s="8" t="s">
        <v>559</v>
      </c>
      <c r="J36" s="8" t="s">
        <v>560</v>
      </c>
      <c r="K36" s="8"/>
      <c r="L36" s="8" t="s">
        <v>99</v>
      </c>
      <c r="M36" s="8" t="s">
        <v>117</v>
      </c>
      <c r="N36" s="8"/>
      <c r="O36" s="8" t="s">
        <v>32</v>
      </c>
      <c r="P36" s="10">
        <v>0.9</v>
      </c>
      <c r="Q36" s="8" t="s">
        <v>53</v>
      </c>
      <c r="R36" s="8" t="s">
        <v>54</v>
      </c>
      <c r="S36" s="8" t="s">
        <v>55</v>
      </c>
      <c r="T36" s="8" t="s">
        <v>36</v>
      </c>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row>
    <row r="37" spans="1:82" ht="60" customHeight="1" x14ac:dyDescent="0.25">
      <c r="A37" s="8">
        <v>36</v>
      </c>
      <c r="B37" s="8" t="s">
        <v>21</v>
      </c>
      <c r="C37" s="8" t="s">
        <v>186</v>
      </c>
      <c r="D37" s="8" t="s">
        <v>187</v>
      </c>
      <c r="E37" s="8" t="s">
        <v>561</v>
      </c>
      <c r="F37" s="60">
        <v>10</v>
      </c>
      <c r="G37" s="8" t="s">
        <v>562</v>
      </c>
      <c r="H37" s="9"/>
      <c r="I37" s="8" t="s">
        <v>563</v>
      </c>
      <c r="J37" s="8" t="s">
        <v>564</v>
      </c>
      <c r="K37" s="8"/>
      <c r="L37" s="8" t="s">
        <v>52</v>
      </c>
      <c r="M37" s="8" t="s">
        <v>117</v>
      </c>
      <c r="N37" s="8"/>
      <c r="O37" s="8" t="s">
        <v>32</v>
      </c>
      <c r="P37" s="10">
        <v>0.9</v>
      </c>
      <c r="Q37" s="8" t="s">
        <v>53</v>
      </c>
      <c r="R37" s="8" t="s">
        <v>54</v>
      </c>
      <c r="S37" s="8" t="s">
        <v>55</v>
      </c>
      <c r="T37" s="8" t="s">
        <v>36</v>
      </c>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row>
    <row r="38" spans="1:82" ht="60" customHeight="1" x14ac:dyDescent="0.25">
      <c r="A38" s="8">
        <v>37</v>
      </c>
      <c r="B38" s="8" t="s">
        <v>21</v>
      </c>
      <c r="C38" s="8" t="s">
        <v>186</v>
      </c>
      <c r="D38" s="8" t="s">
        <v>187</v>
      </c>
      <c r="E38" s="8" t="s">
        <v>565</v>
      </c>
      <c r="F38" s="60">
        <v>15</v>
      </c>
      <c r="G38" s="8" t="s">
        <v>566</v>
      </c>
      <c r="H38" s="9"/>
      <c r="I38" s="8" t="s">
        <v>567</v>
      </c>
      <c r="J38" s="8" t="s">
        <v>568</v>
      </c>
      <c r="K38" s="8"/>
      <c r="L38" s="8" t="s">
        <v>52</v>
      </c>
      <c r="M38" s="8" t="s">
        <v>117</v>
      </c>
      <c r="N38" s="8"/>
      <c r="O38" s="8" t="s">
        <v>32</v>
      </c>
      <c r="P38" s="10">
        <v>0.9</v>
      </c>
      <c r="Q38" s="8" t="s">
        <v>53</v>
      </c>
      <c r="R38" s="8" t="s">
        <v>54</v>
      </c>
      <c r="S38" s="8" t="s">
        <v>55</v>
      </c>
      <c r="T38" s="8" t="s">
        <v>36</v>
      </c>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row>
    <row r="39" spans="1:82" ht="60" customHeight="1" x14ac:dyDescent="0.25">
      <c r="A39" s="8">
        <v>38</v>
      </c>
      <c r="B39" s="8" t="s">
        <v>21</v>
      </c>
      <c r="C39" s="8" t="s">
        <v>186</v>
      </c>
      <c r="D39" s="8" t="s">
        <v>187</v>
      </c>
      <c r="E39" s="8" t="s">
        <v>569</v>
      </c>
      <c r="F39" s="60">
        <v>20</v>
      </c>
      <c r="G39" s="8" t="s">
        <v>570</v>
      </c>
      <c r="H39" s="9"/>
      <c r="I39" s="8" t="s">
        <v>571</v>
      </c>
      <c r="J39" s="8" t="s">
        <v>572</v>
      </c>
      <c r="K39" s="8"/>
      <c r="L39" s="8" t="s">
        <v>99</v>
      </c>
      <c r="M39" s="8" t="s">
        <v>117</v>
      </c>
      <c r="N39" s="8"/>
      <c r="O39" s="8" t="s">
        <v>32</v>
      </c>
      <c r="P39" s="10">
        <v>0.8</v>
      </c>
      <c r="Q39" s="8" t="s">
        <v>53</v>
      </c>
      <c r="R39" s="8" t="s">
        <v>573</v>
      </c>
      <c r="S39" s="8" t="s">
        <v>194</v>
      </c>
      <c r="T39" s="8" t="s">
        <v>36</v>
      </c>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row>
    <row r="40" spans="1:82" ht="60" customHeight="1" x14ac:dyDescent="0.25">
      <c r="A40" s="8">
        <v>39</v>
      </c>
      <c r="B40" s="8" t="s">
        <v>21</v>
      </c>
      <c r="C40" s="8" t="s">
        <v>186</v>
      </c>
      <c r="D40" s="8" t="s">
        <v>187</v>
      </c>
      <c r="E40" s="8" t="s">
        <v>195</v>
      </c>
      <c r="F40" s="60">
        <v>15</v>
      </c>
      <c r="G40" s="8" t="s">
        <v>196</v>
      </c>
      <c r="H40" s="9"/>
      <c r="I40" s="8" t="s">
        <v>197</v>
      </c>
      <c r="J40" s="8" t="s">
        <v>198</v>
      </c>
      <c r="K40" s="8"/>
      <c r="L40" s="8" t="s">
        <v>29</v>
      </c>
      <c r="M40" s="8" t="s">
        <v>30</v>
      </c>
      <c r="N40" s="8"/>
      <c r="O40" s="8" t="s">
        <v>32</v>
      </c>
      <c r="P40" s="10">
        <v>0.9</v>
      </c>
      <c r="Q40" s="8" t="s">
        <v>53</v>
      </c>
      <c r="R40" s="8" t="s">
        <v>54</v>
      </c>
      <c r="S40" s="8" t="s">
        <v>55</v>
      </c>
      <c r="T40" s="8" t="s">
        <v>36</v>
      </c>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row>
    <row r="41" spans="1:82" ht="60" customHeight="1" x14ac:dyDescent="0.25">
      <c r="A41" s="8">
        <v>40</v>
      </c>
      <c r="B41" s="8" t="s">
        <v>21</v>
      </c>
      <c r="C41" s="8" t="s">
        <v>186</v>
      </c>
      <c r="D41" s="8" t="s">
        <v>187</v>
      </c>
      <c r="E41" s="16" t="s">
        <v>199</v>
      </c>
      <c r="F41" s="20">
        <v>25</v>
      </c>
      <c r="G41" s="16" t="s">
        <v>200</v>
      </c>
      <c r="H41" s="18"/>
      <c r="I41" s="8" t="s">
        <v>201</v>
      </c>
      <c r="J41" s="16" t="s">
        <v>202</v>
      </c>
      <c r="K41" s="16"/>
      <c r="L41" s="16" t="s">
        <v>99</v>
      </c>
      <c r="M41" s="16" t="s">
        <v>42</v>
      </c>
      <c r="N41" s="16"/>
      <c r="O41" s="16" t="s">
        <v>63</v>
      </c>
      <c r="P41" s="19">
        <v>0.05</v>
      </c>
      <c r="Q41" s="16" t="s">
        <v>203</v>
      </c>
      <c r="R41" s="16" t="s">
        <v>204</v>
      </c>
      <c r="S41" s="16" t="s">
        <v>205</v>
      </c>
      <c r="T41" s="8" t="s">
        <v>36</v>
      </c>
    </row>
    <row r="42" spans="1:82" ht="60" customHeight="1" x14ac:dyDescent="0.25">
      <c r="A42" s="8">
        <v>41</v>
      </c>
      <c r="B42" s="8" t="s">
        <v>21</v>
      </c>
      <c r="C42" s="8" t="s">
        <v>186</v>
      </c>
      <c r="D42" s="8" t="s">
        <v>187</v>
      </c>
      <c r="E42" s="8" t="s">
        <v>574</v>
      </c>
      <c r="F42" s="60">
        <v>15</v>
      </c>
      <c r="G42" s="8" t="s">
        <v>575</v>
      </c>
      <c r="H42" s="9"/>
      <c r="I42" s="8" t="s">
        <v>576</v>
      </c>
      <c r="J42" s="8" t="s">
        <v>577</v>
      </c>
      <c r="K42" s="8"/>
      <c r="L42" s="8" t="s">
        <v>52</v>
      </c>
      <c r="M42" s="8" t="s">
        <v>117</v>
      </c>
      <c r="N42" s="16"/>
      <c r="O42" s="16" t="s">
        <v>32</v>
      </c>
      <c r="P42" s="19">
        <v>0.8</v>
      </c>
      <c r="Q42" s="16" t="s">
        <v>116</v>
      </c>
      <c r="R42" s="16" t="s">
        <v>578</v>
      </c>
      <c r="S42" s="16" t="s">
        <v>194</v>
      </c>
      <c r="T42" s="8" t="s">
        <v>36</v>
      </c>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row>
    <row r="43" spans="1:82" ht="60" customHeight="1" x14ac:dyDescent="0.25">
      <c r="A43" s="8">
        <v>42</v>
      </c>
      <c r="B43" s="8" t="s">
        <v>21</v>
      </c>
      <c r="C43" s="8" t="s">
        <v>186</v>
      </c>
      <c r="D43" s="8" t="s">
        <v>187</v>
      </c>
      <c r="E43" s="16" t="s">
        <v>206</v>
      </c>
      <c r="F43" s="20">
        <v>15</v>
      </c>
      <c r="G43" s="16" t="s">
        <v>207</v>
      </c>
      <c r="H43" s="18"/>
      <c r="I43" s="8" t="s">
        <v>208</v>
      </c>
      <c r="J43" s="16" t="s">
        <v>209</v>
      </c>
      <c r="K43" s="16"/>
      <c r="L43" s="16" t="s">
        <v>99</v>
      </c>
      <c r="M43" s="16" t="s">
        <v>42</v>
      </c>
      <c r="N43" s="16"/>
      <c r="O43" s="16" t="s">
        <v>63</v>
      </c>
      <c r="P43" s="19">
        <v>0.04</v>
      </c>
      <c r="Q43" s="16" t="s">
        <v>210</v>
      </c>
      <c r="R43" s="16" t="s">
        <v>211</v>
      </c>
      <c r="S43" s="16" t="s">
        <v>212</v>
      </c>
      <c r="T43" s="8" t="s">
        <v>36</v>
      </c>
    </row>
    <row r="44" spans="1:82" s="14" customFormat="1" ht="60" customHeight="1" x14ac:dyDescent="0.25">
      <c r="A44" s="13">
        <v>43</v>
      </c>
      <c r="B44" s="8" t="s">
        <v>21</v>
      </c>
      <c r="C44" s="8" t="s">
        <v>37</v>
      </c>
      <c r="D44" s="8" t="s">
        <v>23</v>
      </c>
      <c r="E44" s="16" t="s">
        <v>213</v>
      </c>
      <c r="F44" s="20">
        <v>33</v>
      </c>
      <c r="G44" s="8" t="s">
        <v>214</v>
      </c>
      <c r="H44" s="18"/>
      <c r="I44" s="16" t="s">
        <v>215</v>
      </c>
      <c r="J44" s="16" t="s">
        <v>216</v>
      </c>
      <c r="K44" s="16" t="s">
        <v>217</v>
      </c>
      <c r="L44" s="16" t="s">
        <v>29</v>
      </c>
      <c r="M44" s="16" t="s">
        <v>42</v>
      </c>
      <c r="N44" s="16" t="s">
        <v>31</v>
      </c>
      <c r="O44" s="16" t="s">
        <v>63</v>
      </c>
      <c r="P44" s="62">
        <v>24</v>
      </c>
      <c r="Q44" s="16" t="s">
        <v>218</v>
      </c>
      <c r="R44" s="16" t="s">
        <v>219</v>
      </c>
      <c r="S44" s="16" t="s">
        <v>220</v>
      </c>
      <c r="T44" s="8" t="s">
        <v>36</v>
      </c>
    </row>
    <row r="45" spans="1:82" ht="60" customHeight="1" x14ac:dyDescent="0.25">
      <c r="A45" s="8">
        <v>44</v>
      </c>
      <c r="B45" s="8" t="s">
        <v>21</v>
      </c>
      <c r="C45" s="8" t="s">
        <v>37</v>
      </c>
      <c r="D45" s="8" t="s">
        <v>23</v>
      </c>
      <c r="E45" s="8" t="s">
        <v>221</v>
      </c>
      <c r="F45" s="60">
        <v>33</v>
      </c>
      <c r="G45" s="8" t="s">
        <v>222</v>
      </c>
      <c r="H45" s="9"/>
      <c r="I45" s="8" t="s">
        <v>223</v>
      </c>
      <c r="J45" s="8" t="s">
        <v>224</v>
      </c>
      <c r="K45" s="8" t="s">
        <v>225</v>
      </c>
      <c r="L45" s="8" t="s">
        <v>99</v>
      </c>
      <c r="M45" s="8" t="s">
        <v>42</v>
      </c>
      <c r="N45" s="8" t="s">
        <v>31</v>
      </c>
      <c r="O45" s="8" t="s">
        <v>32</v>
      </c>
      <c r="P45" s="10">
        <v>0.98</v>
      </c>
      <c r="Q45" s="8" t="s">
        <v>177</v>
      </c>
      <c r="R45" s="8" t="s">
        <v>226</v>
      </c>
      <c r="S45" s="8" t="s">
        <v>227</v>
      </c>
      <c r="T45" s="8" t="s">
        <v>36</v>
      </c>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row>
    <row r="46" spans="1:82" ht="60" customHeight="1" x14ac:dyDescent="0.25">
      <c r="A46" s="8">
        <v>45</v>
      </c>
      <c r="B46" s="8" t="s">
        <v>21</v>
      </c>
      <c r="C46" s="8" t="s">
        <v>37</v>
      </c>
      <c r="D46" s="8" t="s">
        <v>23</v>
      </c>
      <c r="E46" s="8" t="s">
        <v>228</v>
      </c>
      <c r="F46" s="60">
        <v>34</v>
      </c>
      <c r="G46" s="8" t="s">
        <v>229</v>
      </c>
      <c r="H46" s="9"/>
      <c r="I46" s="8" t="s">
        <v>230</v>
      </c>
      <c r="J46" s="8" t="s">
        <v>231</v>
      </c>
      <c r="K46" s="8" t="s">
        <v>28</v>
      </c>
      <c r="L46" s="8" t="s">
        <v>99</v>
      </c>
      <c r="M46" s="8" t="s">
        <v>42</v>
      </c>
      <c r="N46" s="8" t="s">
        <v>43</v>
      </c>
      <c r="O46" s="8" t="s">
        <v>32</v>
      </c>
      <c r="P46" s="10">
        <v>0.8</v>
      </c>
      <c r="Q46" s="8" t="s">
        <v>232</v>
      </c>
      <c r="R46" s="8" t="s">
        <v>233</v>
      </c>
      <c r="S46" s="8" t="s">
        <v>234</v>
      </c>
      <c r="T46" s="8" t="s">
        <v>36</v>
      </c>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row>
    <row r="47" spans="1:82" ht="60" customHeight="1" x14ac:dyDescent="0.25">
      <c r="A47" s="8">
        <v>46</v>
      </c>
      <c r="B47" s="8" t="s">
        <v>21</v>
      </c>
      <c r="C47" s="8" t="s">
        <v>37</v>
      </c>
      <c r="D47" s="8" t="s">
        <v>235</v>
      </c>
      <c r="E47" s="8" t="s">
        <v>236</v>
      </c>
      <c r="F47" s="60">
        <v>25</v>
      </c>
      <c r="G47" s="8" t="s">
        <v>237</v>
      </c>
      <c r="H47" s="9"/>
      <c r="I47" s="8" t="s">
        <v>238</v>
      </c>
      <c r="J47" s="8" t="s">
        <v>239</v>
      </c>
      <c r="K47" s="8" t="s">
        <v>240</v>
      </c>
      <c r="L47" s="8" t="s">
        <v>29</v>
      </c>
      <c r="M47" s="8" t="s">
        <v>30</v>
      </c>
      <c r="N47" s="8" t="s">
        <v>31</v>
      </c>
      <c r="O47" s="8" t="s">
        <v>63</v>
      </c>
      <c r="P47" s="10">
        <v>0.1</v>
      </c>
      <c r="Q47" s="8" t="s">
        <v>241</v>
      </c>
      <c r="R47" s="8" t="s">
        <v>242</v>
      </c>
      <c r="S47" s="8" t="s">
        <v>243</v>
      </c>
      <c r="T47" s="8" t="s">
        <v>36</v>
      </c>
    </row>
    <row r="48" spans="1:82" ht="60" customHeight="1" x14ac:dyDescent="0.25">
      <c r="A48" s="8">
        <v>47</v>
      </c>
      <c r="B48" s="8" t="s">
        <v>21</v>
      </c>
      <c r="C48" s="8" t="s">
        <v>37</v>
      </c>
      <c r="D48" s="8" t="s">
        <v>235</v>
      </c>
      <c r="E48" s="8" t="s">
        <v>244</v>
      </c>
      <c r="F48" s="60">
        <v>25</v>
      </c>
      <c r="G48" s="8" t="s">
        <v>245</v>
      </c>
      <c r="H48" s="9"/>
      <c r="I48" s="8" t="s">
        <v>246</v>
      </c>
      <c r="J48" s="8" t="s">
        <v>247</v>
      </c>
      <c r="K48" s="8" t="s">
        <v>248</v>
      </c>
      <c r="L48" s="8" t="s">
        <v>29</v>
      </c>
      <c r="M48" s="8" t="s">
        <v>30</v>
      </c>
      <c r="N48" s="8" t="s">
        <v>31</v>
      </c>
      <c r="O48" s="8" t="s">
        <v>63</v>
      </c>
      <c r="P48" s="10">
        <v>0.1</v>
      </c>
      <c r="Q48" s="8" t="s">
        <v>249</v>
      </c>
      <c r="R48" s="8" t="s">
        <v>250</v>
      </c>
      <c r="S48" s="8" t="s">
        <v>243</v>
      </c>
      <c r="T48" s="8" t="s">
        <v>36</v>
      </c>
    </row>
    <row r="49" spans="1:82" ht="60" customHeight="1" x14ac:dyDescent="0.25">
      <c r="A49" s="8">
        <v>48</v>
      </c>
      <c r="B49" s="8" t="s">
        <v>21</v>
      </c>
      <c r="C49" s="8" t="s">
        <v>37</v>
      </c>
      <c r="D49" s="8" t="s">
        <v>235</v>
      </c>
      <c r="E49" s="8" t="s">
        <v>251</v>
      </c>
      <c r="F49" s="60">
        <v>25</v>
      </c>
      <c r="G49" s="8" t="s">
        <v>252</v>
      </c>
      <c r="H49" s="9"/>
      <c r="I49" s="8" t="s">
        <v>253</v>
      </c>
      <c r="J49" s="8" t="s">
        <v>254</v>
      </c>
      <c r="K49" s="8"/>
      <c r="L49" s="8" t="s">
        <v>29</v>
      </c>
      <c r="M49" s="8" t="s">
        <v>30</v>
      </c>
      <c r="N49" s="8" t="s">
        <v>31</v>
      </c>
      <c r="O49" s="8" t="s">
        <v>63</v>
      </c>
      <c r="P49" s="42">
        <v>4.3200000000000002E-2</v>
      </c>
      <c r="Q49" s="8" t="s">
        <v>255</v>
      </c>
      <c r="R49" s="8" t="s">
        <v>256</v>
      </c>
      <c r="S49" s="8" t="s">
        <v>257</v>
      </c>
      <c r="T49" s="8" t="s">
        <v>36</v>
      </c>
    </row>
    <row r="50" spans="1:82" ht="60" customHeight="1" x14ac:dyDescent="0.25">
      <c r="A50" s="8">
        <v>49</v>
      </c>
      <c r="B50" s="8" t="s">
        <v>21</v>
      </c>
      <c r="C50" s="8" t="s">
        <v>37</v>
      </c>
      <c r="D50" s="8" t="s">
        <v>235</v>
      </c>
      <c r="E50" s="8" t="s">
        <v>258</v>
      </c>
      <c r="F50" s="60">
        <v>25</v>
      </c>
      <c r="G50" s="8" t="s">
        <v>259</v>
      </c>
      <c r="H50" s="9"/>
      <c r="I50" s="8" t="s">
        <v>260</v>
      </c>
      <c r="J50" s="8" t="s">
        <v>261</v>
      </c>
      <c r="K50" s="8"/>
      <c r="L50" s="8" t="s">
        <v>29</v>
      </c>
      <c r="M50" s="8" t="s">
        <v>30</v>
      </c>
      <c r="N50" s="8" t="s">
        <v>31</v>
      </c>
      <c r="O50" s="8" t="s">
        <v>63</v>
      </c>
      <c r="P50" s="19">
        <v>0.54</v>
      </c>
      <c r="Q50" s="8" t="s">
        <v>262</v>
      </c>
      <c r="R50" s="8" t="s">
        <v>263</v>
      </c>
      <c r="S50" s="8" t="s">
        <v>264</v>
      </c>
      <c r="T50" s="8" t="s">
        <v>36</v>
      </c>
    </row>
    <row r="51" spans="1:82" ht="60" customHeight="1" x14ac:dyDescent="0.25">
      <c r="A51" s="8">
        <v>50</v>
      </c>
      <c r="B51" s="8" t="s">
        <v>21</v>
      </c>
      <c r="C51" s="8" t="s">
        <v>37</v>
      </c>
      <c r="D51" s="8" t="s">
        <v>235</v>
      </c>
      <c r="E51" s="8" t="s">
        <v>265</v>
      </c>
      <c r="F51" s="60">
        <v>50</v>
      </c>
      <c r="G51" s="8" t="s">
        <v>266</v>
      </c>
      <c r="H51" s="9"/>
      <c r="I51" s="8" t="s">
        <v>267</v>
      </c>
      <c r="J51" s="8" t="s">
        <v>268</v>
      </c>
      <c r="K51" s="8"/>
      <c r="L51" s="8" t="s">
        <v>29</v>
      </c>
      <c r="M51" s="8" t="s">
        <v>30</v>
      </c>
      <c r="N51" s="8"/>
      <c r="O51" s="8" t="s">
        <v>32</v>
      </c>
      <c r="P51" s="10">
        <v>0.2</v>
      </c>
      <c r="Q51" s="8" t="s">
        <v>269</v>
      </c>
      <c r="R51" s="8">
        <v>20</v>
      </c>
      <c r="S51" s="8" t="s">
        <v>270</v>
      </c>
      <c r="T51" s="8" t="s">
        <v>36</v>
      </c>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row>
    <row r="52" spans="1:82" ht="60" customHeight="1" x14ac:dyDescent="0.25">
      <c r="A52" s="8">
        <v>51</v>
      </c>
      <c r="B52" s="8" t="s">
        <v>21</v>
      </c>
      <c r="C52" s="8" t="s">
        <v>37</v>
      </c>
      <c r="D52" s="8" t="s">
        <v>235</v>
      </c>
      <c r="E52" s="8" t="s">
        <v>271</v>
      </c>
      <c r="F52" s="60">
        <v>50</v>
      </c>
      <c r="G52" s="8" t="s">
        <v>272</v>
      </c>
      <c r="H52" s="9"/>
      <c r="I52" s="8" t="s">
        <v>273</v>
      </c>
      <c r="J52" s="8" t="s">
        <v>274</v>
      </c>
      <c r="K52" s="8"/>
      <c r="L52" s="8" t="s">
        <v>29</v>
      </c>
      <c r="M52" s="8" t="s">
        <v>30</v>
      </c>
      <c r="N52" s="8"/>
      <c r="O52" s="8" t="s">
        <v>63</v>
      </c>
      <c r="P52" s="8">
        <v>15</v>
      </c>
      <c r="Q52" s="8" t="s">
        <v>275</v>
      </c>
      <c r="R52" s="8" t="s">
        <v>276</v>
      </c>
      <c r="S52" s="8" t="s">
        <v>277</v>
      </c>
      <c r="T52" s="8" t="s">
        <v>36</v>
      </c>
    </row>
    <row r="53" spans="1:82" ht="60" customHeight="1" x14ac:dyDescent="0.25">
      <c r="A53" s="8">
        <v>52</v>
      </c>
      <c r="B53" s="8" t="s">
        <v>21</v>
      </c>
      <c r="C53" s="8" t="s">
        <v>278</v>
      </c>
      <c r="D53" s="8" t="s">
        <v>235</v>
      </c>
      <c r="E53" s="8" t="s">
        <v>279</v>
      </c>
      <c r="F53" s="60">
        <v>25</v>
      </c>
      <c r="G53" s="8" t="s">
        <v>280</v>
      </c>
      <c r="H53" s="9"/>
      <c r="I53" s="8" t="s">
        <v>281</v>
      </c>
      <c r="J53" s="8" t="s">
        <v>282</v>
      </c>
      <c r="K53" s="8"/>
      <c r="L53" s="8" t="s">
        <v>52</v>
      </c>
      <c r="M53" s="8" t="s">
        <v>30</v>
      </c>
      <c r="N53" s="8"/>
      <c r="O53" s="8" t="s">
        <v>63</v>
      </c>
      <c r="P53" s="10">
        <v>0.5</v>
      </c>
      <c r="Q53" s="8" t="s">
        <v>81</v>
      </c>
      <c r="R53" s="8" t="s">
        <v>283</v>
      </c>
      <c r="S53" s="8" t="s">
        <v>70</v>
      </c>
      <c r="T53" s="8" t="s">
        <v>36</v>
      </c>
    </row>
    <row r="54" spans="1:82" ht="60" customHeight="1" x14ac:dyDescent="0.25">
      <c r="A54" s="8">
        <v>53</v>
      </c>
      <c r="B54" s="8" t="s">
        <v>21</v>
      </c>
      <c r="C54" s="8" t="s">
        <v>278</v>
      </c>
      <c r="D54" s="8" t="s">
        <v>235</v>
      </c>
      <c r="E54" s="8" t="s">
        <v>284</v>
      </c>
      <c r="F54" s="60">
        <v>25</v>
      </c>
      <c r="G54" s="8" t="s">
        <v>285</v>
      </c>
      <c r="H54" s="9"/>
      <c r="I54" s="8" t="s">
        <v>286</v>
      </c>
      <c r="J54" s="8" t="s">
        <v>287</v>
      </c>
      <c r="K54" s="8" t="s">
        <v>288</v>
      </c>
      <c r="L54" s="8" t="s">
        <v>52</v>
      </c>
      <c r="M54" s="8" t="s">
        <v>42</v>
      </c>
      <c r="N54" s="8"/>
      <c r="O54" s="8" t="s">
        <v>32</v>
      </c>
      <c r="P54" s="10">
        <v>0.8</v>
      </c>
      <c r="Q54" s="8" t="s">
        <v>151</v>
      </c>
      <c r="R54" s="8" t="s">
        <v>289</v>
      </c>
      <c r="S54" s="8" t="s">
        <v>55</v>
      </c>
      <c r="T54" s="8" t="s">
        <v>36</v>
      </c>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row>
    <row r="55" spans="1:82" ht="60" customHeight="1" x14ac:dyDescent="0.25">
      <c r="A55" s="8">
        <v>54</v>
      </c>
      <c r="B55" s="8" t="s">
        <v>21</v>
      </c>
      <c r="C55" s="8" t="s">
        <v>37</v>
      </c>
      <c r="D55" s="8" t="s">
        <v>235</v>
      </c>
      <c r="E55" s="8" t="s">
        <v>579</v>
      </c>
      <c r="F55" s="60">
        <v>50</v>
      </c>
      <c r="G55" s="8" t="s">
        <v>580</v>
      </c>
      <c r="H55" s="9"/>
      <c r="I55" s="8" t="s">
        <v>581</v>
      </c>
      <c r="J55" s="8" t="s">
        <v>582</v>
      </c>
      <c r="K55" s="8"/>
      <c r="L55" s="8" t="s">
        <v>29</v>
      </c>
      <c r="M55" s="8" t="s">
        <v>583</v>
      </c>
      <c r="N55" s="8"/>
      <c r="O55" s="8" t="s">
        <v>32</v>
      </c>
      <c r="P55" s="10">
        <v>0.8</v>
      </c>
      <c r="Q55" s="8" t="s">
        <v>53</v>
      </c>
      <c r="R55" s="8" t="s">
        <v>54</v>
      </c>
      <c r="S55" s="8" t="s">
        <v>55</v>
      </c>
      <c r="T55" s="8" t="s">
        <v>36</v>
      </c>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row>
    <row r="56" spans="1:82" ht="60" customHeight="1" x14ac:dyDescent="0.25">
      <c r="A56" s="8">
        <v>55</v>
      </c>
      <c r="B56" s="8" t="s">
        <v>21</v>
      </c>
      <c r="C56" s="8" t="s">
        <v>278</v>
      </c>
      <c r="D56" s="8" t="s">
        <v>235</v>
      </c>
      <c r="E56" s="8" t="s">
        <v>290</v>
      </c>
      <c r="F56" s="60">
        <v>33.333333333333336</v>
      </c>
      <c r="G56" s="8" t="s">
        <v>291</v>
      </c>
      <c r="H56" s="9"/>
      <c r="I56" s="8" t="s">
        <v>292</v>
      </c>
      <c r="J56" s="8" t="s">
        <v>293</v>
      </c>
      <c r="K56" s="8" t="s">
        <v>28</v>
      </c>
      <c r="L56" s="8" t="s">
        <v>52</v>
      </c>
      <c r="M56" s="8" t="s">
        <v>42</v>
      </c>
      <c r="N56" s="8" t="s">
        <v>43</v>
      </c>
      <c r="O56" s="8" t="s">
        <v>63</v>
      </c>
      <c r="P56" s="10">
        <v>0.01</v>
      </c>
      <c r="Q56" s="8" t="s">
        <v>294</v>
      </c>
      <c r="R56" s="8" t="s">
        <v>295</v>
      </c>
      <c r="S56" s="8" t="s">
        <v>296</v>
      </c>
      <c r="T56" s="8" t="s">
        <v>36</v>
      </c>
    </row>
    <row r="57" spans="1:82" ht="60" customHeight="1" x14ac:dyDescent="0.25">
      <c r="A57" s="8">
        <v>56</v>
      </c>
      <c r="B57" s="8" t="s">
        <v>21</v>
      </c>
      <c r="C57" s="8" t="s">
        <v>278</v>
      </c>
      <c r="D57" s="8" t="s">
        <v>235</v>
      </c>
      <c r="E57" s="8" t="s">
        <v>297</v>
      </c>
      <c r="F57" s="60">
        <v>33.333333333333336</v>
      </c>
      <c r="G57" s="8" t="s">
        <v>298</v>
      </c>
      <c r="H57" s="9"/>
      <c r="I57" s="8" t="s">
        <v>299</v>
      </c>
      <c r="J57" s="8" t="s">
        <v>300</v>
      </c>
      <c r="K57" s="8" t="s">
        <v>28</v>
      </c>
      <c r="L57" s="8" t="s">
        <v>52</v>
      </c>
      <c r="M57" s="8" t="s">
        <v>42</v>
      </c>
      <c r="N57" s="8" t="s">
        <v>43</v>
      </c>
      <c r="O57" s="8" t="s">
        <v>63</v>
      </c>
      <c r="P57" s="10">
        <v>0.03</v>
      </c>
      <c r="Q57" s="8" t="s">
        <v>203</v>
      </c>
      <c r="R57" s="8" t="s">
        <v>204</v>
      </c>
      <c r="S57" s="8" t="s">
        <v>205</v>
      </c>
      <c r="T57" s="8" t="s">
        <v>36</v>
      </c>
    </row>
    <row r="58" spans="1:82" ht="60" customHeight="1" x14ac:dyDescent="0.25">
      <c r="A58" s="8">
        <v>57</v>
      </c>
      <c r="B58" s="8" t="s">
        <v>21</v>
      </c>
      <c r="C58" s="8" t="s">
        <v>278</v>
      </c>
      <c r="D58" s="8" t="s">
        <v>235</v>
      </c>
      <c r="E58" s="8" t="s">
        <v>301</v>
      </c>
      <c r="F58" s="60">
        <v>50</v>
      </c>
      <c r="G58" s="8" t="s">
        <v>302</v>
      </c>
      <c r="H58" s="8" t="s">
        <v>303</v>
      </c>
      <c r="I58" s="8" t="s">
        <v>304</v>
      </c>
      <c r="J58" s="8" t="s">
        <v>305</v>
      </c>
      <c r="K58" s="8" t="s">
        <v>306</v>
      </c>
      <c r="L58" s="8" t="s">
        <v>99</v>
      </c>
      <c r="M58" s="8" t="s">
        <v>30</v>
      </c>
      <c r="N58" s="8" t="s">
        <v>43</v>
      </c>
      <c r="O58" s="8" t="s">
        <v>32</v>
      </c>
      <c r="P58" s="15">
        <v>0.9</v>
      </c>
      <c r="Q58" s="8" t="s">
        <v>44</v>
      </c>
      <c r="R58" s="8" t="s">
        <v>307</v>
      </c>
      <c r="S58" s="8" t="s">
        <v>55</v>
      </c>
      <c r="T58" s="8" t="s">
        <v>36</v>
      </c>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row>
    <row r="59" spans="1:82" ht="60" customHeight="1" x14ac:dyDescent="0.25">
      <c r="A59" s="8">
        <v>58</v>
      </c>
      <c r="B59" s="8" t="s">
        <v>21</v>
      </c>
      <c r="C59" s="8" t="s">
        <v>37</v>
      </c>
      <c r="D59" s="8" t="s">
        <v>235</v>
      </c>
      <c r="E59" s="8" t="s">
        <v>308</v>
      </c>
      <c r="F59" s="60"/>
      <c r="G59" s="8" t="s">
        <v>309</v>
      </c>
      <c r="H59" s="8"/>
      <c r="I59" s="8" t="s">
        <v>310</v>
      </c>
      <c r="J59" s="8" t="s">
        <v>311</v>
      </c>
      <c r="K59" s="8" t="s">
        <v>312</v>
      </c>
      <c r="L59" s="8" t="s">
        <v>52</v>
      </c>
      <c r="M59" s="8" t="s">
        <v>42</v>
      </c>
      <c r="N59" s="8"/>
      <c r="O59" s="8" t="s">
        <v>32</v>
      </c>
      <c r="P59" s="15">
        <v>1</v>
      </c>
      <c r="Q59" s="8" t="s">
        <v>313</v>
      </c>
      <c r="R59" s="10">
        <v>0.9</v>
      </c>
      <c r="S59" s="22" t="s">
        <v>55</v>
      </c>
      <c r="T59" s="8" t="s">
        <v>36</v>
      </c>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row>
    <row r="60" spans="1:82" ht="60" customHeight="1" x14ac:dyDescent="0.25">
      <c r="A60" s="8">
        <v>59</v>
      </c>
      <c r="B60" s="8" t="s">
        <v>21</v>
      </c>
      <c r="C60" s="8" t="s">
        <v>37</v>
      </c>
      <c r="D60" s="8" t="s">
        <v>314</v>
      </c>
      <c r="E60" s="8" t="s">
        <v>315</v>
      </c>
      <c r="F60" s="60">
        <v>50</v>
      </c>
      <c r="G60" s="8" t="s">
        <v>316</v>
      </c>
      <c r="H60" s="8" t="s">
        <v>317</v>
      </c>
      <c r="I60" s="8" t="s">
        <v>318</v>
      </c>
      <c r="J60" s="8" t="s">
        <v>319</v>
      </c>
      <c r="K60" s="8" t="s">
        <v>28</v>
      </c>
      <c r="L60" s="8" t="s">
        <v>29</v>
      </c>
      <c r="M60" s="8" t="s">
        <v>30</v>
      </c>
      <c r="N60" s="8" t="s">
        <v>43</v>
      </c>
      <c r="O60" s="8" t="s">
        <v>32</v>
      </c>
      <c r="P60" s="10">
        <v>1</v>
      </c>
      <c r="Q60" s="8" t="s">
        <v>53</v>
      </c>
      <c r="R60" s="8" t="s">
        <v>320</v>
      </c>
      <c r="S60" s="8" t="s">
        <v>321</v>
      </c>
      <c r="T60" s="8" t="s">
        <v>36</v>
      </c>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row>
    <row r="61" spans="1:82" ht="60" customHeight="1" x14ac:dyDescent="0.25">
      <c r="A61" s="8">
        <v>60</v>
      </c>
      <c r="B61" s="8" t="s">
        <v>21</v>
      </c>
      <c r="C61" s="8" t="s">
        <v>37</v>
      </c>
      <c r="D61" s="8" t="s">
        <v>314</v>
      </c>
      <c r="E61" s="8" t="s">
        <v>322</v>
      </c>
      <c r="F61" s="60">
        <v>50</v>
      </c>
      <c r="G61" s="8" t="s">
        <v>323</v>
      </c>
      <c r="H61" s="8" t="s">
        <v>324</v>
      </c>
      <c r="I61" s="8" t="s">
        <v>325</v>
      </c>
      <c r="J61" s="8" t="s">
        <v>326</v>
      </c>
      <c r="K61" s="8" t="s">
        <v>28</v>
      </c>
      <c r="L61" s="8" t="s">
        <v>29</v>
      </c>
      <c r="M61" s="8" t="s">
        <v>30</v>
      </c>
      <c r="N61" s="8" t="s">
        <v>43</v>
      </c>
      <c r="O61" s="8" t="s">
        <v>32</v>
      </c>
      <c r="P61" s="10">
        <v>1</v>
      </c>
      <c r="Q61" s="8" t="s">
        <v>177</v>
      </c>
      <c r="R61" s="8" t="s">
        <v>327</v>
      </c>
      <c r="S61" s="8" t="s">
        <v>328</v>
      </c>
      <c r="T61" s="8" t="s">
        <v>36</v>
      </c>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row>
    <row r="62" spans="1:82" ht="60" customHeight="1" x14ac:dyDescent="0.25">
      <c r="A62" s="8">
        <v>61</v>
      </c>
      <c r="B62" s="8" t="s">
        <v>21</v>
      </c>
      <c r="C62" s="8" t="s">
        <v>37</v>
      </c>
      <c r="D62" s="8" t="s">
        <v>314</v>
      </c>
      <c r="E62" s="8" t="s">
        <v>329</v>
      </c>
      <c r="F62" s="60">
        <v>50</v>
      </c>
      <c r="G62" s="8" t="s">
        <v>330</v>
      </c>
      <c r="H62" s="8"/>
      <c r="I62" s="8" t="s">
        <v>331</v>
      </c>
      <c r="J62" s="8" t="s">
        <v>332</v>
      </c>
      <c r="K62" s="8" t="s">
        <v>333</v>
      </c>
      <c r="L62" s="8" t="s">
        <v>52</v>
      </c>
      <c r="M62" s="8" t="s">
        <v>30</v>
      </c>
      <c r="N62" s="8" t="s">
        <v>43</v>
      </c>
      <c r="O62" s="8" t="s">
        <v>32</v>
      </c>
      <c r="P62" s="10">
        <v>0.95</v>
      </c>
      <c r="Q62" s="8" t="s">
        <v>177</v>
      </c>
      <c r="R62" s="8" t="s">
        <v>334</v>
      </c>
      <c r="S62" s="8" t="s">
        <v>227</v>
      </c>
      <c r="T62" s="8" t="s">
        <v>36</v>
      </c>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row>
    <row r="63" spans="1:82" s="11" customFormat="1" ht="60" customHeight="1" x14ac:dyDescent="0.25">
      <c r="A63" s="8">
        <v>62</v>
      </c>
      <c r="B63" s="8" t="s">
        <v>21</v>
      </c>
      <c r="C63" s="8" t="s">
        <v>37</v>
      </c>
      <c r="D63" s="8" t="s">
        <v>314</v>
      </c>
      <c r="E63" s="8" t="s">
        <v>335</v>
      </c>
      <c r="F63" s="60">
        <v>50</v>
      </c>
      <c r="G63" s="16" t="s">
        <v>336</v>
      </c>
      <c r="H63" s="8" t="s">
        <v>337</v>
      </c>
      <c r="I63" s="8" t="s">
        <v>338</v>
      </c>
      <c r="J63" s="16" t="s">
        <v>339</v>
      </c>
      <c r="K63" s="16" t="s">
        <v>340</v>
      </c>
      <c r="L63" s="16" t="s">
        <v>52</v>
      </c>
      <c r="M63" s="8" t="s">
        <v>341</v>
      </c>
      <c r="N63" s="8" t="s">
        <v>31</v>
      </c>
      <c r="O63" s="16" t="s">
        <v>63</v>
      </c>
      <c r="P63" s="16">
        <v>4</v>
      </c>
      <c r="Q63" s="16" t="s">
        <v>342</v>
      </c>
      <c r="R63" s="16" t="s">
        <v>343</v>
      </c>
      <c r="S63" s="16" t="s">
        <v>344</v>
      </c>
      <c r="T63" s="8" t="s">
        <v>36</v>
      </c>
    </row>
    <row r="64" spans="1:82" s="24" customFormat="1" ht="60" customHeight="1" x14ac:dyDescent="0.25">
      <c r="A64" s="13">
        <v>63</v>
      </c>
      <c r="B64" s="8" t="s">
        <v>56</v>
      </c>
      <c r="C64" s="8" t="s">
        <v>345</v>
      </c>
      <c r="D64" s="8" t="s">
        <v>346</v>
      </c>
      <c r="E64" s="8" t="s">
        <v>347</v>
      </c>
      <c r="F64" s="60">
        <v>100</v>
      </c>
      <c r="G64" s="8" t="s">
        <v>348</v>
      </c>
      <c r="H64" s="9"/>
      <c r="I64" s="8" t="s">
        <v>349</v>
      </c>
      <c r="J64" s="8" t="s">
        <v>350</v>
      </c>
      <c r="K64" s="8" t="s">
        <v>351</v>
      </c>
      <c r="L64" s="8" t="s">
        <v>52</v>
      </c>
      <c r="M64" s="8" t="s">
        <v>42</v>
      </c>
      <c r="N64" s="8" t="s">
        <v>43</v>
      </c>
      <c r="O64" s="8" t="s">
        <v>32</v>
      </c>
      <c r="P64" s="10">
        <v>0.9</v>
      </c>
      <c r="Q64" s="8" t="s">
        <v>352</v>
      </c>
      <c r="R64" s="8" t="s">
        <v>289</v>
      </c>
      <c r="S64" s="8" t="s">
        <v>353</v>
      </c>
      <c r="T64" s="8" t="s">
        <v>36</v>
      </c>
    </row>
    <row r="65" spans="1:82" ht="60" customHeight="1" x14ac:dyDescent="0.25">
      <c r="A65" s="8">
        <v>67</v>
      </c>
      <c r="B65" s="8" t="s">
        <v>56</v>
      </c>
      <c r="C65" s="8" t="s">
        <v>345</v>
      </c>
      <c r="D65" s="8" t="s">
        <v>346</v>
      </c>
      <c r="E65" s="8" t="s">
        <v>354</v>
      </c>
      <c r="F65" s="60">
        <v>20</v>
      </c>
      <c r="G65" s="8" t="s">
        <v>355</v>
      </c>
      <c r="H65" s="9"/>
      <c r="I65" s="8" t="s">
        <v>356</v>
      </c>
      <c r="J65" s="8" t="s">
        <v>357</v>
      </c>
      <c r="K65" s="8" t="s">
        <v>28</v>
      </c>
      <c r="L65" s="8" t="s">
        <v>52</v>
      </c>
      <c r="M65" s="8" t="s">
        <v>42</v>
      </c>
      <c r="N65" s="8" t="s">
        <v>31</v>
      </c>
      <c r="O65" s="8" t="s">
        <v>32</v>
      </c>
      <c r="P65" s="10">
        <v>0.8</v>
      </c>
      <c r="Q65" s="8" t="s">
        <v>352</v>
      </c>
      <c r="R65" s="8" t="s">
        <v>289</v>
      </c>
      <c r="S65" s="8" t="s">
        <v>353</v>
      </c>
      <c r="T65" s="8" t="s">
        <v>36</v>
      </c>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row>
    <row r="66" spans="1:82" ht="60" customHeight="1" x14ac:dyDescent="0.25">
      <c r="A66" s="8">
        <v>68</v>
      </c>
      <c r="B66" s="8" t="s">
        <v>21</v>
      </c>
      <c r="C66" s="8" t="s">
        <v>345</v>
      </c>
      <c r="D66" s="8" t="s">
        <v>346</v>
      </c>
      <c r="E66" s="8" t="s">
        <v>358</v>
      </c>
      <c r="F66" s="60">
        <v>20</v>
      </c>
      <c r="G66" s="8" t="s">
        <v>359</v>
      </c>
      <c r="H66" s="9"/>
      <c r="I66" s="8" t="s">
        <v>360</v>
      </c>
      <c r="J66" s="8" t="s">
        <v>357</v>
      </c>
      <c r="K66" s="8" t="s">
        <v>28</v>
      </c>
      <c r="L66" s="8" t="s">
        <v>52</v>
      </c>
      <c r="M66" s="8" t="s">
        <v>42</v>
      </c>
      <c r="N66" s="8" t="s">
        <v>31</v>
      </c>
      <c r="O66" s="8" t="s">
        <v>32</v>
      </c>
      <c r="P66" s="10">
        <v>0.8</v>
      </c>
      <c r="Q66" s="8" t="s">
        <v>352</v>
      </c>
      <c r="R66" s="8" t="s">
        <v>289</v>
      </c>
      <c r="S66" s="8" t="s">
        <v>353</v>
      </c>
      <c r="T66" s="8" t="s">
        <v>36</v>
      </c>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row>
    <row r="67" spans="1:82" ht="60" customHeight="1" x14ac:dyDescent="0.25">
      <c r="A67" s="8">
        <v>70</v>
      </c>
      <c r="B67" s="8" t="s">
        <v>21</v>
      </c>
      <c r="C67" s="8" t="s">
        <v>345</v>
      </c>
      <c r="D67" s="8" t="s">
        <v>346</v>
      </c>
      <c r="E67" s="8" t="s">
        <v>361</v>
      </c>
      <c r="F67" s="60">
        <v>20</v>
      </c>
      <c r="G67" s="8" t="s">
        <v>362</v>
      </c>
      <c r="H67" s="9"/>
      <c r="I67" s="8" t="s">
        <v>363</v>
      </c>
      <c r="J67" s="8" t="s">
        <v>364</v>
      </c>
      <c r="K67" s="8" t="s">
        <v>28</v>
      </c>
      <c r="L67" s="8" t="s">
        <v>52</v>
      </c>
      <c r="M67" s="8" t="s">
        <v>42</v>
      </c>
      <c r="N67" s="8" t="s">
        <v>43</v>
      </c>
      <c r="O67" s="8" t="s">
        <v>32</v>
      </c>
      <c r="P67" s="10">
        <v>1</v>
      </c>
      <c r="Q67" s="8" t="s">
        <v>53</v>
      </c>
      <c r="R67" s="8" t="s">
        <v>54</v>
      </c>
      <c r="S67" s="8" t="s">
        <v>55</v>
      </c>
      <c r="T67" s="8" t="s">
        <v>36</v>
      </c>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row>
    <row r="68" spans="1:82" ht="60" customHeight="1" x14ac:dyDescent="0.25">
      <c r="A68" s="8">
        <v>71</v>
      </c>
      <c r="B68" s="8" t="s">
        <v>21</v>
      </c>
      <c r="C68" s="8" t="s">
        <v>345</v>
      </c>
      <c r="D68" s="8" t="s">
        <v>346</v>
      </c>
      <c r="E68" s="8" t="s">
        <v>365</v>
      </c>
      <c r="F68" s="60">
        <v>20</v>
      </c>
      <c r="G68" s="8" t="s">
        <v>366</v>
      </c>
      <c r="H68" s="9"/>
      <c r="I68" s="8" t="s">
        <v>367</v>
      </c>
      <c r="J68" s="8" t="s">
        <v>368</v>
      </c>
      <c r="K68" s="8" t="s">
        <v>28</v>
      </c>
      <c r="L68" s="8" t="s">
        <v>52</v>
      </c>
      <c r="M68" s="8" t="s">
        <v>42</v>
      </c>
      <c r="N68" s="8" t="s">
        <v>43</v>
      </c>
      <c r="O68" s="8" t="s">
        <v>32</v>
      </c>
      <c r="P68" s="10">
        <v>1</v>
      </c>
      <c r="Q68" s="8" t="s">
        <v>53</v>
      </c>
      <c r="R68" s="8" t="s">
        <v>54</v>
      </c>
      <c r="S68" s="8" t="s">
        <v>55</v>
      </c>
      <c r="T68" s="8" t="s">
        <v>36</v>
      </c>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row>
    <row r="69" spans="1:82" ht="60" customHeight="1" x14ac:dyDescent="0.25">
      <c r="A69" s="8">
        <v>72</v>
      </c>
      <c r="B69" s="8" t="s">
        <v>21</v>
      </c>
      <c r="C69" s="8" t="s">
        <v>22</v>
      </c>
      <c r="D69" s="8" t="s">
        <v>517</v>
      </c>
      <c r="E69" s="8" t="s">
        <v>518</v>
      </c>
      <c r="F69" s="60">
        <v>20</v>
      </c>
      <c r="G69" s="8" t="s">
        <v>519</v>
      </c>
      <c r="H69" s="9"/>
      <c r="I69" s="8" t="s">
        <v>520</v>
      </c>
      <c r="J69" s="8" t="s">
        <v>521</v>
      </c>
      <c r="K69" s="8"/>
      <c r="L69" s="8" t="s">
        <v>29</v>
      </c>
      <c r="M69" s="8" t="s">
        <v>117</v>
      </c>
      <c r="N69" s="8"/>
      <c r="O69" s="8" t="s">
        <v>32</v>
      </c>
      <c r="P69" s="10">
        <v>0.9</v>
      </c>
      <c r="Q69" s="8" t="s">
        <v>44</v>
      </c>
      <c r="R69" s="8" t="s">
        <v>522</v>
      </c>
      <c r="S69" s="10" t="s">
        <v>193</v>
      </c>
      <c r="T69" s="8" t="s">
        <v>36</v>
      </c>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row>
    <row r="70" spans="1:82" ht="60" customHeight="1" x14ac:dyDescent="0.25">
      <c r="A70" s="8">
        <v>73</v>
      </c>
      <c r="B70" s="8" t="s">
        <v>21</v>
      </c>
      <c r="C70" s="8" t="s">
        <v>22</v>
      </c>
      <c r="D70" s="8" t="s">
        <v>517</v>
      </c>
      <c r="E70" s="8" t="s">
        <v>523</v>
      </c>
      <c r="F70" s="60">
        <v>20</v>
      </c>
      <c r="G70" s="8" t="s">
        <v>524</v>
      </c>
      <c r="H70" s="9"/>
      <c r="I70" s="8" t="s">
        <v>525</v>
      </c>
      <c r="J70" s="8" t="s">
        <v>526</v>
      </c>
      <c r="K70" s="8"/>
      <c r="L70" s="8" t="s">
        <v>29</v>
      </c>
      <c r="M70" s="8" t="s">
        <v>117</v>
      </c>
      <c r="N70" s="8"/>
      <c r="O70" s="8" t="s">
        <v>32</v>
      </c>
      <c r="P70" s="10">
        <v>1</v>
      </c>
      <c r="Q70" s="8" t="s">
        <v>44</v>
      </c>
      <c r="R70" s="8" t="s">
        <v>522</v>
      </c>
      <c r="S70" s="10" t="s">
        <v>193</v>
      </c>
      <c r="T70" s="8" t="s">
        <v>36</v>
      </c>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row>
    <row r="73" spans="1:82" x14ac:dyDescent="0.25">
      <c r="C73" s="25" t="s">
        <v>288</v>
      </c>
    </row>
    <row r="79" spans="1:82" s="25" customFormat="1" x14ac:dyDescent="0.25">
      <c r="A79" s="1"/>
      <c r="B79" s="1" t="s">
        <v>288</v>
      </c>
      <c r="D79" s="1"/>
      <c r="E79" s="1"/>
      <c r="F79" s="26"/>
      <c r="G79" s="26"/>
      <c r="H79" s="26"/>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sheetData>
  <protectedRanges>
    <protectedRange password="DE36" sqref="I4" name="Rango24_1_1"/>
    <protectedRange password="DE36" sqref="I4" name="Rango25_1_1"/>
    <protectedRange password="DE36" sqref="P4:S4" name="Rango24_3"/>
    <protectedRange password="DE36" sqref="P4:S4" name="Rango25_3"/>
    <protectedRange password="DE36" sqref="G10:G11" name="Rango24_12"/>
    <protectedRange password="DE36" sqref="G10:G11" name="Rango25_12"/>
    <protectedRange password="DE36" sqref="I10:I11" name="Rango24_13"/>
    <protectedRange password="DE36" sqref="K10:K11" name="Rango25_14"/>
    <protectedRange password="DE36" sqref="E12:E13" name="Rango24_15"/>
    <protectedRange password="DE36" sqref="E12:E13" name="Rango25_15"/>
    <protectedRange password="DE36" sqref="G12" name="Rango24_17"/>
    <protectedRange password="DE36" sqref="G12" name="Rango25_17"/>
    <protectedRange password="DE36" sqref="G13" name="Rango24_18"/>
    <protectedRange password="DE36" sqref="G13" name="Rango25_18"/>
    <protectedRange password="DE36" sqref="I12" name="Rango24_19"/>
    <protectedRange password="DE36" sqref="I12" name="Rango25_19"/>
    <protectedRange password="DE36" sqref="I13" name="Rango24_20"/>
    <protectedRange password="DE36" sqref="I13" name="Rango25_20"/>
    <protectedRange password="DE36" sqref="K12:K13" name="Rango24_21"/>
    <protectedRange password="DE36" sqref="K12:K13" name="Rango25_21"/>
    <protectedRange password="DE36" sqref="E47:S48 E49:O50 Q49:S50" name="Rango24_11_1"/>
    <protectedRange password="DE36" sqref="E47:S48 E49:O50 Q49:S50" name="Rango25_11_1"/>
    <protectedRange password="DE36" sqref="L59:M59 O59 Q59:T59" name="Rango24_2"/>
    <protectedRange password="DE36" sqref="L59:M59 O59 Q59:T59" name="Rango25_2"/>
    <protectedRange password="DE36" sqref="P19:T19" name="Rango24_1"/>
    <protectedRange password="DE36" sqref="P19:T19" name="Rango25_1"/>
  </protectedRanges>
  <autoFilter ref="A3:CD70"/>
  <mergeCells count="1">
    <mergeCell ref="B1:S1"/>
  </mergeCells>
  <pageMargins left="0.39370078740157483" right="0.39370078740157483" top="0.74803149606299213" bottom="0.74803149606299213" header="0.31496062992125984" footer="0.31496062992125984"/>
  <pageSetup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H17"/>
  <sheetViews>
    <sheetView zoomScale="85" zoomScaleNormal="85" workbookViewId="0">
      <selection activeCell="B6" sqref="B6"/>
    </sheetView>
  </sheetViews>
  <sheetFormatPr baseColWidth="10" defaultRowHeight="12.75" x14ac:dyDescent="0.25"/>
  <cols>
    <col min="1" max="1" width="4.7109375" style="25" customWidth="1"/>
    <col min="2" max="2" width="39.42578125" style="25" customWidth="1"/>
    <col min="3" max="3" width="30" style="25" customWidth="1"/>
    <col min="4" max="4" width="17" style="25" customWidth="1"/>
    <col min="5" max="5" width="19" style="25" customWidth="1"/>
    <col min="6" max="6" width="14.7109375" style="25" hidden="1" customWidth="1"/>
    <col min="7" max="7" width="24.140625" style="25" customWidth="1"/>
    <col min="8" max="8" width="18.42578125" style="25" customWidth="1"/>
    <col min="9" max="9" width="18.140625" style="25" customWidth="1"/>
    <col min="10" max="10" width="18" style="25" customWidth="1"/>
    <col min="11" max="11" width="19" style="25" customWidth="1"/>
    <col min="12" max="12" width="11.42578125" style="25" customWidth="1"/>
    <col min="13" max="13" width="17.140625" style="25" customWidth="1"/>
    <col min="14" max="14" width="13.140625" style="25" customWidth="1"/>
    <col min="15" max="15" width="11.42578125" style="25" customWidth="1"/>
    <col min="16" max="17" width="17.5703125" style="25" customWidth="1"/>
    <col min="18" max="18" width="13.42578125" style="25" customWidth="1"/>
    <col min="19" max="19" width="11.42578125" style="25" customWidth="1"/>
    <col min="20" max="23" width="17.7109375" style="25" hidden="1" customWidth="1"/>
    <col min="24" max="24" width="17.7109375" style="1" hidden="1" customWidth="1"/>
    <col min="25" max="28" width="17.7109375" style="25" hidden="1" customWidth="1"/>
    <col min="29" max="29" width="17.7109375" style="1" hidden="1" customWidth="1"/>
    <col min="30" max="33" width="17.7109375" style="25" hidden="1" customWidth="1"/>
    <col min="34" max="34" width="17.7109375" style="1" hidden="1" customWidth="1"/>
    <col min="35" max="16384" width="11.42578125" style="25"/>
  </cols>
  <sheetData>
    <row r="1" spans="1:34" ht="75" customHeight="1" x14ac:dyDescent="0.25">
      <c r="A1" s="63" t="s">
        <v>591</v>
      </c>
      <c r="B1" s="64"/>
      <c r="C1" s="64"/>
      <c r="D1" s="64"/>
      <c r="E1" s="64"/>
      <c r="F1" s="64"/>
      <c r="G1" s="64"/>
      <c r="H1" s="64"/>
      <c r="I1" s="64"/>
      <c r="J1" s="64"/>
      <c r="K1" s="64"/>
      <c r="L1" s="64"/>
      <c r="M1" s="64"/>
      <c r="N1" s="64"/>
      <c r="O1" s="64"/>
      <c r="P1" s="64"/>
      <c r="Q1" s="64"/>
      <c r="R1" s="65"/>
    </row>
    <row r="3" spans="1:34" s="30" customFormat="1" ht="30" customHeight="1" x14ac:dyDescent="0.25">
      <c r="A3" s="27"/>
      <c r="B3" s="28" t="s">
        <v>1</v>
      </c>
      <c r="C3" s="28" t="s">
        <v>3</v>
      </c>
      <c r="D3" s="28" t="s">
        <v>4</v>
      </c>
      <c r="E3" s="29" t="s">
        <v>6</v>
      </c>
      <c r="F3" s="28" t="s">
        <v>7</v>
      </c>
      <c r="G3" s="28" t="s">
        <v>8</v>
      </c>
      <c r="H3" s="29" t="s">
        <v>9</v>
      </c>
      <c r="I3" s="28" t="s">
        <v>10</v>
      </c>
      <c r="J3" s="28" t="s">
        <v>11</v>
      </c>
      <c r="K3" s="28" t="s">
        <v>12</v>
      </c>
      <c r="L3" s="28" t="s">
        <v>369</v>
      </c>
      <c r="M3" s="28" t="s">
        <v>13</v>
      </c>
      <c r="N3" s="28" t="s">
        <v>14</v>
      </c>
      <c r="O3" s="28" t="s">
        <v>15</v>
      </c>
      <c r="P3" s="3" t="s">
        <v>16</v>
      </c>
      <c r="Q3" s="3" t="s">
        <v>17</v>
      </c>
      <c r="R3" s="3" t="s">
        <v>18</v>
      </c>
      <c r="S3" s="4" t="s">
        <v>19</v>
      </c>
      <c r="T3" s="5" t="s">
        <v>370</v>
      </c>
      <c r="U3" s="5" t="s">
        <v>371</v>
      </c>
      <c r="V3" s="5" t="s">
        <v>20</v>
      </c>
      <c r="W3" s="5" t="s">
        <v>372</v>
      </c>
      <c r="X3" s="5" t="s">
        <v>373</v>
      </c>
      <c r="Y3" s="6" t="s">
        <v>370</v>
      </c>
      <c r="Z3" s="6" t="s">
        <v>371</v>
      </c>
      <c r="AA3" s="6" t="s">
        <v>20</v>
      </c>
      <c r="AB3" s="6" t="s">
        <v>372</v>
      </c>
      <c r="AC3" s="6" t="s">
        <v>373</v>
      </c>
      <c r="AD3" s="5" t="s">
        <v>370</v>
      </c>
      <c r="AE3" s="5" t="s">
        <v>371</v>
      </c>
      <c r="AF3" s="5" t="s">
        <v>20</v>
      </c>
      <c r="AG3" s="5" t="s">
        <v>372</v>
      </c>
      <c r="AH3" s="5" t="s">
        <v>373</v>
      </c>
    </row>
    <row r="4" spans="1:34" ht="124.5" customHeight="1" x14ac:dyDescent="0.25">
      <c r="A4" s="31">
        <v>1</v>
      </c>
      <c r="B4" s="8" t="s">
        <v>56</v>
      </c>
      <c r="C4" s="16" t="s">
        <v>374</v>
      </c>
      <c r="D4" s="16" t="s">
        <v>375</v>
      </c>
      <c r="E4" s="18" t="s">
        <v>376</v>
      </c>
      <c r="F4" s="31"/>
      <c r="G4" s="16" t="s">
        <v>377</v>
      </c>
      <c r="H4" s="16" t="s">
        <v>62</v>
      </c>
      <c r="I4" s="16" t="s">
        <v>378</v>
      </c>
      <c r="J4" s="16" t="s">
        <v>99</v>
      </c>
      <c r="K4" s="16" t="s">
        <v>42</v>
      </c>
      <c r="L4" s="16" t="s">
        <v>31</v>
      </c>
      <c r="M4" s="16" t="s">
        <v>63</v>
      </c>
      <c r="N4" s="16" t="s">
        <v>63</v>
      </c>
      <c r="O4" s="35">
        <v>0.3611111111111111</v>
      </c>
      <c r="P4" s="32" t="s">
        <v>379</v>
      </c>
      <c r="Q4" s="32" t="s">
        <v>380</v>
      </c>
      <c r="R4" s="32" t="s">
        <v>381</v>
      </c>
      <c r="S4" s="32" t="s">
        <v>36</v>
      </c>
      <c r="T4" s="33"/>
      <c r="U4" s="16"/>
      <c r="V4" s="34"/>
      <c r="W4" s="32"/>
      <c r="X4" s="21"/>
      <c r="Y4" s="33"/>
      <c r="Z4" s="16"/>
      <c r="AA4" s="34"/>
      <c r="AB4" s="35"/>
      <c r="AC4" s="21"/>
      <c r="AD4" s="33"/>
      <c r="AE4" s="16"/>
      <c r="AF4" s="33"/>
      <c r="AG4" s="36"/>
      <c r="AH4" s="21"/>
    </row>
    <row r="5" spans="1:34" ht="125.25" customHeight="1" x14ac:dyDescent="0.25">
      <c r="A5" s="31">
        <v>2</v>
      </c>
      <c r="B5" s="8" t="s">
        <v>56</v>
      </c>
      <c r="C5" s="16" t="s">
        <v>382</v>
      </c>
      <c r="D5" s="8" t="s">
        <v>383</v>
      </c>
      <c r="E5" s="8" t="s">
        <v>384</v>
      </c>
      <c r="F5" s="31"/>
      <c r="G5" s="8" t="s">
        <v>385</v>
      </c>
      <c r="H5" s="8" t="s">
        <v>386</v>
      </c>
      <c r="I5" s="8" t="s">
        <v>387</v>
      </c>
      <c r="J5" s="16" t="s">
        <v>99</v>
      </c>
      <c r="K5" s="8" t="s">
        <v>30</v>
      </c>
      <c r="L5" s="31"/>
      <c r="M5" s="16" t="s">
        <v>31</v>
      </c>
      <c r="N5" s="16" t="s">
        <v>32</v>
      </c>
      <c r="O5" s="10">
        <v>0.9</v>
      </c>
      <c r="P5" s="8" t="s">
        <v>151</v>
      </c>
      <c r="Q5" s="8" t="s">
        <v>388</v>
      </c>
      <c r="R5" s="8" t="s">
        <v>55</v>
      </c>
      <c r="S5" s="16" t="s">
        <v>36</v>
      </c>
      <c r="T5" s="31"/>
      <c r="U5" s="31"/>
      <c r="V5" s="31"/>
      <c r="W5" s="31"/>
      <c r="X5" s="21"/>
      <c r="Y5" s="31"/>
      <c r="Z5" s="31"/>
      <c r="AA5" s="31"/>
      <c r="AB5" s="31"/>
      <c r="AC5" s="21"/>
      <c r="AD5" s="31">
        <v>0</v>
      </c>
      <c r="AE5" s="31">
        <v>0</v>
      </c>
      <c r="AF5" s="31">
        <v>0</v>
      </c>
      <c r="AG5" s="32" t="s">
        <v>389</v>
      </c>
      <c r="AH5" s="21" t="s">
        <v>16</v>
      </c>
    </row>
    <row r="6" spans="1:34" ht="79.5" customHeight="1" x14ac:dyDescent="0.25">
      <c r="A6" s="31">
        <v>3</v>
      </c>
      <c r="B6" s="8" t="s">
        <v>130</v>
      </c>
      <c r="C6" s="16" t="s">
        <v>390</v>
      </c>
      <c r="D6" s="8" t="s">
        <v>391</v>
      </c>
      <c r="E6" s="8" t="s">
        <v>392</v>
      </c>
      <c r="F6" s="31"/>
      <c r="G6" s="8" t="s">
        <v>393</v>
      </c>
      <c r="H6" s="8" t="s">
        <v>394</v>
      </c>
      <c r="I6" s="8" t="s">
        <v>395</v>
      </c>
      <c r="J6" s="16" t="s">
        <v>99</v>
      </c>
      <c r="K6" s="8" t="s">
        <v>30</v>
      </c>
      <c r="L6" s="31"/>
      <c r="M6" s="16" t="s">
        <v>43</v>
      </c>
      <c r="N6" s="16" t="s">
        <v>32</v>
      </c>
      <c r="O6" s="19">
        <v>0.7</v>
      </c>
      <c r="P6" s="16" t="s">
        <v>396</v>
      </c>
      <c r="Q6" s="16" t="s">
        <v>397</v>
      </c>
      <c r="R6" s="19" t="s">
        <v>81</v>
      </c>
      <c r="S6" s="16" t="s">
        <v>36</v>
      </c>
      <c r="T6" s="31"/>
      <c r="U6" s="31"/>
      <c r="V6" s="31"/>
      <c r="W6" s="31"/>
      <c r="X6" s="21"/>
      <c r="Y6" s="31"/>
      <c r="Z6" s="31"/>
      <c r="AA6" s="31"/>
      <c r="AB6" s="31"/>
      <c r="AC6" s="21"/>
      <c r="AD6" s="31">
        <v>24.8</v>
      </c>
      <c r="AE6" s="31">
        <v>30</v>
      </c>
      <c r="AF6" s="37">
        <v>0.82599999999999996</v>
      </c>
      <c r="AG6" s="32" t="s">
        <v>398</v>
      </c>
      <c r="AH6" s="21" t="s">
        <v>18</v>
      </c>
    </row>
    <row r="7" spans="1:34" ht="75" customHeight="1" x14ac:dyDescent="0.15">
      <c r="A7" s="31">
        <v>4</v>
      </c>
      <c r="B7" s="8" t="s">
        <v>21</v>
      </c>
      <c r="C7" s="16" t="s">
        <v>399</v>
      </c>
      <c r="D7" s="16" t="s">
        <v>400</v>
      </c>
      <c r="E7" s="16" t="s">
        <v>401</v>
      </c>
      <c r="F7" s="16"/>
      <c r="G7" s="16" t="s">
        <v>402</v>
      </c>
      <c r="H7" s="8" t="s">
        <v>403</v>
      </c>
      <c r="I7" s="31"/>
      <c r="J7" s="16" t="s">
        <v>29</v>
      </c>
      <c r="K7" s="16" t="s">
        <v>30</v>
      </c>
      <c r="L7" s="31"/>
      <c r="M7" s="16" t="s">
        <v>32</v>
      </c>
      <c r="N7" s="16" t="s">
        <v>32</v>
      </c>
      <c r="O7" s="19">
        <v>1</v>
      </c>
      <c r="P7" s="16" t="s">
        <v>396</v>
      </c>
      <c r="Q7" s="16" t="s">
        <v>404</v>
      </c>
      <c r="R7" s="19" t="s">
        <v>193</v>
      </c>
      <c r="S7" s="16" t="s">
        <v>36</v>
      </c>
      <c r="T7" s="38"/>
      <c r="U7" s="38"/>
      <c r="V7" s="38"/>
      <c r="W7" s="38"/>
      <c r="X7" s="17"/>
      <c r="Y7" s="38"/>
      <c r="Z7" s="38"/>
      <c r="AA7" s="38"/>
      <c r="AB7" s="38"/>
      <c r="AC7" s="17"/>
      <c r="AD7" s="39">
        <v>0.1759</v>
      </c>
      <c r="AE7" s="39">
        <v>0.45</v>
      </c>
      <c r="AF7" s="39">
        <f>AD7/AE7</f>
        <v>0.3908888888888889</v>
      </c>
      <c r="AG7" s="40" t="s">
        <v>405</v>
      </c>
      <c r="AH7" s="21"/>
    </row>
    <row r="8" spans="1:34" ht="82.5" customHeight="1" x14ac:dyDescent="0.25">
      <c r="A8" s="31">
        <v>5</v>
      </c>
      <c r="B8" s="8" t="s">
        <v>21</v>
      </c>
      <c r="C8" s="16" t="s">
        <v>399</v>
      </c>
      <c r="D8" s="16" t="s">
        <v>406</v>
      </c>
      <c r="E8" s="16" t="s">
        <v>407</v>
      </c>
      <c r="F8" s="31"/>
      <c r="G8" s="16" t="s">
        <v>408</v>
      </c>
      <c r="H8" s="8" t="s">
        <v>409</v>
      </c>
      <c r="I8" s="31"/>
      <c r="J8" s="16" t="s">
        <v>29</v>
      </c>
      <c r="K8" s="16" t="s">
        <v>30</v>
      </c>
      <c r="L8" s="31"/>
      <c r="M8" s="16" t="s">
        <v>410</v>
      </c>
      <c r="N8" s="16" t="s">
        <v>32</v>
      </c>
      <c r="O8" s="19">
        <v>0.8</v>
      </c>
      <c r="P8" s="16" t="s">
        <v>232</v>
      </c>
      <c r="Q8" s="16" t="s">
        <v>411</v>
      </c>
      <c r="R8" s="19" t="s">
        <v>194</v>
      </c>
      <c r="S8" s="16" t="s">
        <v>36</v>
      </c>
      <c r="T8" s="38"/>
      <c r="U8" s="38"/>
      <c r="V8" s="41"/>
      <c r="W8" s="38"/>
      <c r="X8" s="17"/>
      <c r="Y8" s="38"/>
      <c r="Z8" s="38"/>
      <c r="AA8" s="38"/>
      <c r="AB8" s="38"/>
      <c r="AC8" s="17"/>
      <c r="AD8" s="16"/>
      <c r="AE8" s="16"/>
      <c r="AF8" s="42"/>
      <c r="AG8" s="16" t="s">
        <v>412</v>
      </c>
      <c r="AH8" s="21"/>
    </row>
    <row r="9" spans="1:34" ht="82.5" customHeight="1" x14ac:dyDescent="0.25">
      <c r="A9" s="31">
        <v>6</v>
      </c>
      <c r="B9" s="8" t="s">
        <v>21</v>
      </c>
      <c r="C9" s="16" t="s">
        <v>399</v>
      </c>
      <c r="D9" s="16" t="s">
        <v>413</v>
      </c>
      <c r="E9" s="16" t="s">
        <v>414</v>
      </c>
      <c r="F9" s="31" t="s">
        <v>288</v>
      </c>
      <c r="G9" s="16" t="s">
        <v>415</v>
      </c>
      <c r="H9" s="16" t="s">
        <v>416</v>
      </c>
      <c r="I9" s="31"/>
      <c r="J9" s="16" t="s">
        <v>29</v>
      </c>
      <c r="K9" s="16" t="s">
        <v>30</v>
      </c>
      <c r="L9" s="31"/>
      <c r="M9" s="16" t="s">
        <v>32</v>
      </c>
      <c r="N9" s="16" t="s">
        <v>32</v>
      </c>
      <c r="O9" s="19">
        <v>1</v>
      </c>
      <c r="P9" s="16" t="s">
        <v>396</v>
      </c>
      <c r="Q9" s="16" t="s">
        <v>404</v>
      </c>
      <c r="R9" s="19" t="s">
        <v>193</v>
      </c>
      <c r="S9" s="16" t="s">
        <v>36</v>
      </c>
      <c r="T9" s="38"/>
      <c r="U9" s="38"/>
      <c r="V9" s="41"/>
      <c r="W9" s="38"/>
      <c r="X9" s="17"/>
      <c r="Y9" s="38"/>
      <c r="Z9" s="38"/>
      <c r="AA9" s="38"/>
      <c r="AB9" s="38"/>
      <c r="AC9" s="17"/>
      <c r="AD9" s="16"/>
      <c r="AE9" s="16"/>
      <c r="AF9" s="42"/>
      <c r="AG9" s="16" t="s">
        <v>417</v>
      </c>
      <c r="AH9" s="21"/>
    </row>
    <row r="10" spans="1:34" ht="82.5" customHeight="1" x14ac:dyDescent="0.25">
      <c r="A10" s="31">
        <v>7</v>
      </c>
      <c r="B10" s="8" t="s">
        <v>21</v>
      </c>
      <c r="C10" s="16" t="s">
        <v>399</v>
      </c>
      <c r="D10" s="16" t="s">
        <v>584</v>
      </c>
      <c r="E10" s="9" t="s">
        <v>585</v>
      </c>
      <c r="F10" s="31"/>
      <c r="G10" s="16" t="s">
        <v>586</v>
      </c>
      <c r="H10" s="16" t="s">
        <v>587</v>
      </c>
      <c r="I10" s="31"/>
      <c r="J10" s="16" t="s">
        <v>29</v>
      </c>
      <c r="K10" s="8" t="s">
        <v>583</v>
      </c>
      <c r="L10" s="31"/>
      <c r="M10" s="16" t="s">
        <v>32</v>
      </c>
      <c r="N10" s="16"/>
      <c r="O10" s="10">
        <v>1</v>
      </c>
      <c r="P10" s="8" t="s">
        <v>151</v>
      </c>
      <c r="Q10" s="8" t="s">
        <v>588</v>
      </c>
      <c r="R10" s="8" t="s">
        <v>55</v>
      </c>
      <c r="S10" s="16" t="s">
        <v>36</v>
      </c>
      <c r="T10" s="38"/>
      <c r="U10" s="38"/>
      <c r="V10" s="38"/>
      <c r="W10" s="41"/>
      <c r="X10" s="17"/>
      <c r="Y10" s="38"/>
      <c r="Z10" s="38"/>
      <c r="AA10" s="38"/>
      <c r="AB10" s="38"/>
      <c r="AC10" s="17"/>
      <c r="AD10" s="38">
        <v>0</v>
      </c>
      <c r="AE10" s="38">
        <v>0</v>
      </c>
      <c r="AF10" s="38" t="s">
        <v>589</v>
      </c>
      <c r="AG10" s="38"/>
      <c r="AH10" s="38"/>
    </row>
    <row r="11" spans="1:34" ht="60" customHeight="1" x14ac:dyDescent="0.25">
      <c r="A11" s="31">
        <v>8</v>
      </c>
      <c r="B11" s="8" t="s">
        <v>21</v>
      </c>
      <c r="C11" s="16" t="s">
        <v>399</v>
      </c>
      <c r="D11" s="16" t="s">
        <v>418</v>
      </c>
      <c r="E11" s="9" t="s">
        <v>419</v>
      </c>
      <c r="F11" s="31"/>
      <c r="G11" s="16" t="s">
        <v>420</v>
      </c>
      <c r="H11" s="16" t="s">
        <v>421</v>
      </c>
      <c r="I11" s="31"/>
      <c r="J11" s="16" t="s">
        <v>99</v>
      </c>
      <c r="K11" s="16" t="s">
        <v>117</v>
      </c>
      <c r="L11" s="31"/>
      <c r="M11" s="16" t="s">
        <v>63</v>
      </c>
      <c r="N11" s="16"/>
      <c r="O11" s="19">
        <v>0.2</v>
      </c>
      <c r="P11" s="16" t="s">
        <v>422</v>
      </c>
      <c r="Q11" s="16" t="s">
        <v>423</v>
      </c>
      <c r="R11" s="16" t="s">
        <v>424</v>
      </c>
      <c r="S11" s="16" t="s">
        <v>36</v>
      </c>
      <c r="T11" s="38"/>
      <c r="U11" s="38"/>
      <c r="V11" s="38"/>
      <c r="W11" s="38"/>
      <c r="X11" s="17"/>
      <c r="Y11" s="38"/>
      <c r="Z11" s="38"/>
      <c r="AA11" s="38"/>
      <c r="AB11" s="38"/>
      <c r="AC11" s="17"/>
      <c r="AD11" s="38"/>
      <c r="AE11" s="38"/>
      <c r="AF11" s="38"/>
      <c r="AG11" s="38"/>
      <c r="AH11" s="17"/>
    </row>
    <row r="12" spans="1:34" ht="60" customHeight="1" x14ac:dyDescent="0.25">
      <c r="A12" s="31">
        <v>9</v>
      </c>
      <c r="B12" s="8" t="s">
        <v>21</v>
      </c>
      <c r="C12" s="16" t="s">
        <v>425</v>
      </c>
      <c r="D12" s="16" t="s">
        <v>426</v>
      </c>
      <c r="E12" s="9" t="s">
        <v>288</v>
      </c>
      <c r="F12" s="31"/>
      <c r="G12" s="8" t="s">
        <v>427</v>
      </c>
      <c r="H12" s="16" t="s">
        <v>428</v>
      </c>
      <c r="I12" s="16" t="s">
        <v>429</v>
      </c>
      <c r="J12" s="16" t="s">
        <v>29</v>
      </c>
      <c r="K12" s="16" t="s">
        <v>30</v>
      </c>
      <c r="L12" s="31"/>
      <c r="M12" s="16" t="s">
        <v>32</v>
      </c>
      <c r="N12" s="16" t="s">
        <v>32</v>
      </c>
      <c r="O12" s="19">
        <v>1</v>
      </c>
      <c r="P12" s="16" t="s">
        <v>430</v>
      </c>
      <c r="Q12" s="16" t="s">
        <v>431</v>
      </c>
      <c r="R12" s="16" t="s">
        <v>182</v>
      </c>
      <c r="S12" s="16" t="s">
        <v>36</v>
      </c>
      <c r="T12" s="43"/>
      <c r="U12" s="43"/>
      <c r="V12" s="43"/>
      <c r="W12" s="43"/>
      <c r="X12" s="17"/>
      <c r="Y12" s="43"/>
      <c r="Z12" s="43"/>
      <c r="AA12" s="43"/>
      <c r="AB12" s="43"/>
      <c r="AC12" s="17"/>
      <c r="AD12" s="44">
        <v>10039866737</v>
      </c>
      <c r="AE12" s="45">
        <v>18274199147</v>
      </c>
      <c r="AF12" s="46">
        <f>+AD12/AE12</f>
        <v>0.54940118886951084</v>
      </c>
      <c r="AG12" s="12" t="s">
        <v>432</v>
      </c>
      <c r="AH12" s="21" t="s">
        <v>16</v>
      </c>
    </row>
    <row r="13" spans="1:34" ht="60" customHeight="1" x14ac:dyDescent="0.25">
      <c r="A13" s="31">
        <v>10</v>
      </c>
      <c r="B13" s="8" t="s">
        <v>21</v>
      </c>
      <c r="C13" s="16" t="s">
        <v>425</v>
      </c>
      <c r="D13" s="16" t="s">
        <v>433</v>
      </c>
      <c r="E13" s="9" t="s">
        <v>434</v>
      </c>
      <c r="F13" s="31"/>
      <c r="G13" s="16" t="s">
        <v>435</v>
      </c>
      <c r="H13" s="16" t="s">
        <v>428</v>
      </c>
      <c r="I13" s="16" t="s">
        <v>429</v>
      </c>
      <c r="J13" s="16" t="s">
        <v>29</v>
      </c>
      <c r="K13" s="16" t="s">
        <v>30</v>
      </c>
      <c r="L13" s="31"/>
      <c r="M13" s="16" t="s">
        <v>32</v>
      </c>
      <c r="N13" s="16" t="s">
        <v>32</v>
      </c>
      <c r="O13" s="19">
        <v>1</v>
      </c>
      <c r="P13" s="16" t="s">
        <v>436</v>
      </c>
      <c r="Q13" s="16" t="s">
        <v>437</v>
      </c>
      <c r="R13" s="16" t="s">
        <v>182</v>
      </c>
      <c r="S13" s="16" t="s">
        <v>36</v>
      </c>
      <c r="T13" s="43"/>
      <c r="U13" s="43"/>
      <c r="V13" s="43"/>
      <c r="W13" s="43"/>
      <c r="X13" s="17"/>
      <c r="Y13" s="43"/>
      <c r="Z13" s="43"/>
      <c r="AA13" s="43"/>
      <c r="AB13" s="43"/>
      <c r="AC13" s="17"/>
      <c r="AD13" s="44">
        <v>8144516929</v>
      </c>
      <c r="AE13" s="45">
        <v>27135924194</v>
      </c>
      <c r="AF13" s="46">
        <f>+AD13/AE13</f>
        <v>0.3001378125459544</v>
      </c>
      <c r="AG13" s="12" t="s">
        <v>438</v>
      </c>
      <c r="AH13" s="21" t="s">
        <v>16</v>
      </c>
    </row>
    <row r="14" spans="1:34" ht="60" customHeight="1" x14ac:dyDescent="0.25">
      <c r="A14" s="31">
        <v>11</v>
      </c>
      <c r="B14" s="8" t="s">
        <v>21</v>
      </c>
      <c r="C14" s="16" t="s">
        <v>425</v>
      </c>
      <c r="D14" s="16" t="s">
        <v>439</v>
      </c>
      <c r="E14" s="9" t="s">
        <v>440</v>
      </c>
      <c r="F14" s="31"/>
      <c r="G14" s="16" t="s">
        <v>288</v>
      </c>
      <c r="H14" s="16" t="s">
        <v>288</v>
      </c>
      <c r="I14" s="16" t="s">
        <v>441</v>
      </c>
      <c r="J14" s="16" t="s">
        <v>29</v>
      </c>
      <c r="K14" s="16" t="s">
        <v>42</v>
      </c>
      <c r="L14" s="31"/>
      <c r="M14" s="16" t="s">
        <v>63</v>
      </c>
      <c r="N14" s="16" t="s">
        <v>63</v>
      </c>
      <c r="O14" s="19">
        <v>0.08</v>
      </c>
      <c r="P14" s="16" t="s">
        <v>442</v>
      </c>
      <c r="Q14" s="16" t="s">
        <v>443</v>
      </c>
      <c r="R14" s="16" t="s">
        <v>444</v>
      </c>
      <c r="S14" s="16" t="s">
        <v>36</v>
      </c>
      <c r="T14" s="44">
        <v>109288944</v>
      </c>
      <c r="U14" s="45">
        <v>4163610181</v>
      </c>
      <c r="V14" s="46">
        <f>+T14/U14</f>
        <v>2.6248601393743205E-2</v>
      </c>
      <c r="W14" s="47" t="s">
        <v>445</v>
      </c>
      <c r="X14" s="16" t="s">
        <v>18</v>
      </c>
      <c r="Y14" s="44">
        <v>959891843</v>
      </c>
      <c r="Z14" s="45">
        <v>13271699377</v>
      </c>
      <c r="AA14" s="46">
        <f>+Y14/Z14</f>
        <v>7.2326219554332508E-2</v>
      </c>
      <c r="AB14" s="47" t="s">
        <v>446</v>
      </c>
      <c r="AC14" s="16" t="s">
        <v>18</v>
      </c>
      <c r="AD14" s="44">
        <v>5230738679</v>
      </c>
      <c r="AE14" s="45">
        <v>23504937826</v>
      </c>
      <c r="AF14" s="46">
        <f>+AD14/AE14</f>
        <v>0.22253786492530159</v>
      </c>
      <c r="AG14" s="12" t="s">
        <v>447</v>
      </c>
      <c r="AH14" s="16" t="s">
        <v>18</v>
      </c>
    </row>
    <row r="15" spans="1:34" ht="76.5" customHeight="1" x14ac:dyDescent="0.25">
      <c r="A15" s="31">
        <v>12</v>
      </c>
      <c r="B15" s="8" t="s">
        <v>21</v>
      </c>
      <c r="C15" s="16" t="s">
        <v>425</v>
      </c>
      <c r="D15" s="16" t="s">
        <v>448</v>
      </c>
      <c r="E15" s="9" t="s">
        <v>449</v>
      </c>
      <c r="F15" s="31"/>
      <c r="G15" s="16" t="s">
        <v>450</v>
      </c>
      <c r="H15" s="16" t="s">
        <v>451</v>
      </c>
      <c r="I15" s="16" t="s">
        <v>429</v>
      </c>
      <c r="J15" s="16" t="s">
        <v>52</v>
      </c>
      <c r="K15" s="16" t="s">
        <v>42</v>
      </c>
      <c r="L15" s="16"/>
      <c r="M15" s="16" t="s">
        <v>32</v>
      </c>
      <c r="N15" s="16" t="s">
        <v>32</v>
      </c>
      <c r="O15" s="19">
        <v>1</v>
      </c>
      <c r="P15" s="16" t="s">
        <v>430</v>
      </c>
      <c r="Q15" s="16" t="s">
        <v>452</v>
      </c>
      <c r="R15" s="16" t="s">
        <v>453</v>
      </c>
      <c r="S15" s="16" t="s">
        <v>36</v>
      </c>
      <c r="T15" s="44">
        <v>4054321237</v>
      </c>
      <c r="U15" s="45">
        <v>101534086000</v>
      </c>
      <c r="V15" s="46">
        <f>+T15/U15</f>
        <v>3.9930641981649397E-2</v>
      </c>
      <c r="W15" s="48" t="s">
        <v>454</v>
      </c>
      <c r="X15" s="21" t="s">
        <v>16</v>
      </c>
      <c r="Y15" s="44">
        <v>12311807534</v>
      </c>
      <c r="Z15" s="45">
        <v>101534086000</v>
      </c>
      <c r="AA15" s="46">
        <f>+Y15/Z15</f>
        <v>0.1212578752518637</v>
      </c>
      <c r="AB15" s="48" t="s">
        <v>455</v>
      </c>
      <c r="AC15" s="21" t="s">
        <v>16</v>
      </c>
      <c r="AD15" s="44">
        <v>18274199147</v>
      </c>
      <c r="AE15" s="45">
        <v>101534086000</v>
      </c>
      <c r="AF15" s="46">
        <f>+AD15/AE15</f>
        <v>0.17998092923198225</v>
      </c>
      <c r="AG15" s="49" t="s">
        <v>456</v>
      </c>
      <c r="AH15" s="21" t="s">
        <v>16</v>
      </c>
    </row>
    <row r="16" spans="1:34" ht="84.75" customHeight="1" x14ac:dyDescent="0.25">
      <c r="A16" s="31">
        <v>13</v>
      </c>
      <c r="B16" s="16" t="s">
        <v>21</v>
      </c>
      <c r="C16" s="16" t="s">
        <v>425</v>
      </c>
      <c r="D16" s="16" t="s">
        <v>457</v>
      </c>
      <c r="E16" s="50" t="s">
        <v>458</v>
      </c>
      <c r="F16" s="31"/>
      <c r="G16" s="16" t="s">
        <v>459</v>
      </c>
      <c r="H16" s="8" t="s">
        <v>460</v>
      </c>
      <c r="I16" s="16" t="s">
        <v>461</v>
      </c>
      <c r="J16" s="16" t="s">
        <v>99</v>
      </c>
      <c r="K16" s="16" t="s">
        <v>30</v>
      </c>
      <c r="L16" s="31"/>
      <c r="M16" s="16" t="s">
        <v>43</v>
      </c>
      <c r="N16" s="16" t="s">
        <v>32</v>
      </c>
      <c r="O16" s="19">
        <v>1</v>
      </c>
      <c r="P16" s="16" t="s">
        <v>436</v>
      </c>
      <c r="Q16" s="16" t="s">
        <v>462</v>
      </c>
      <c r="R16" s="19" t="s">
        <v>46</v>
      </c>
      <c r="S16" s="16" t="s">
        <v>36</v>
      </c>
      <c r="T16" s="43"/>
      <c r="U16" s="43"/>
      <c r="V16" s="43"/>
      <c r="W16" s="43"/>
      <c r="X16" s="17"/>
      <c r="Y16" s="43"/>
      <c r="Z16" s="43"/>
      <c r="AA16" s="43"/>
      <c r="AB16" s="43"/>
      <c r="AC16" s="17"/>
      <c r="AD16" s="31">
        <v>68</v>
      </c>
      <c r="AE16" s="31">
        <v>76</v>
      </c>
      <c r="AF16" s="51">
        <v>0.89500000000000002</v>
      </c>
      <c r="AG16" s="52" t="s">
        <v>463</v>
      </c>
      <c r="AH16" s="21" t="s">
        <v>16</v>
      </c>
    </row>
    <row r="17" spans="1:34" ht="71.25" customHeight="1" x14ac:dyDescent="0.25">
      <c r="A17" s="31">
        <v>14</v>
      </c>
      <c r="B17" s="16" t="s">
        <v>21</v>
      </c>
      <c r="C17" s="16" t="s">
        <v>464</v>
      </c>
      <c r="D17" s="16" t="s">
        <v>465</v>
      </c>
      <c r="E17" s="50" t="s">
        <v>466</v>
      </c>
      <c r="F17" s="31"/>
      <c r="G17" s="16" t="s">
        <v>467</v>
      </c>
      <c r="H17" s="16" t="s">
        <v>468</v>
      </c>
      <c r="I17" s="16" t="s">
        <v>469</v>
      </c>
      <c r="J17" s="16" t="s">
        <v>99</v>
      </c>
      <c r="K17" s="16" t="s">
        <v>30</v>
      </c>
      <c r="L17" s="31"/>
      <c r="M17" s="16" t="s">
        <v>43</v>
      </c>
      <c r="N17" s="16" t="s">
        <v>32</v>
      </c>
      <c r="O17" s="19">
        <v>1</v>
      </c>
      <c r="P17" s="16" t="s">
        <v>470</v>
      </c>
      <c r="Q17" s="16" t="s">
        <v>471</v>
      </c>
      <c r="R17" s="19">
        <v>1</v>
      </c>
      <c r="S17" s="16" t="s">
        <v>36</v>
      </c>
      <c r="T17" s="43"/>
      <c r="U17" s="43"/>
      <c r="V17" s="43"/>
      <c r="W17" s="43"/>
      <c r="X17" s="17"/>
      <c r="Y17" s="43"/>
      <c r="Z17" s="43"/>
      <c r="AA17" s="43"/>
      <c r="AB17" s="43"/>
      <c r="AC17" s="17"/>
      <c r="AD17" s="53">
        <v>316</v>
      </c>
      <c r="AE17" s="53">
        <v>316</v>
      </c>
      <c r="AF17" s="19">
        <v>1</v>
      </c>
      <c r="AG17" s="16" t="s">
        <v>472</v>
      </c>
      <c r="AH17" s="21" t="s">
        <v>18</v>
      </c>
    </row>
  </sheetData>
  <protectedRanges>
    <protectedRange password="DE36" sqref="T14:V14" name="Rango7_1_5"/>
    <protectedRange password="DE36" sqref="T15:V15" name="Rango7_1_6"/>
    <protectedRange sqref="W15" name="CUARTO TRIMESTRE"/>
    <protectedRange password="DE36" sqref="Y14:AA14" name="Rango7_1_8"/>
    <protectedRange password="DE36" sqref="Y15:AA15" name="Rango7_1_13"/>
    <protectedRange sqref="AB15" name="CUARTO TRIMESTRE_1"/>
    <protectedRange password="DE36" sqref="AD14:AF14" name="Rango7_1_14"/>
    <protectedRange password="DE36" sqref="AD15:AF15" name="Rango7_1_15"/>
    <protectedRange sqref="AG15" name="CUARTO TRIMESTRE_1_1"/>
    <protectedRange password="DE36" sqref="AD12:AF12" name="Rango7_1_3"/>
    <protectedRange password="DE36" sqref="AG12" name="Rango7_1_1_1_2"/>
    <protectedRange password="DE36" sqref="AD13:AF13" name="Rango7_1_4"/>
    <protectedRange password="DE36" sqref="AG13" name="Rango7_1_1_1_3"/>
    <protectedRange password="DE36" sqref="CK14:CL14 CK15" name="Rango7_1_2_1_1"/>
    <protectedRange sqref="CK14:CL14 CK15" name="CUARTO TRIMESTRE_6_2_2"/>
    <protectedRange password="DE36" sqref="CL15" name="Rango7_1_1_1_1_1"/>
    <protectedRange sqref="CL15" name="CUARTO TRIMESTRE_6_1_2_1_1"/>
    <protectedRange password="DE36" sqref="CI14:CJ14" name="Rango7_1_7"/>
    <protectedRange sqref="CI14:CJ14" name="CUARTO TRIMESTRE_6_1_3"/>
    <protectedRange password="DE36" sqref="CI15:CJ15" name="Rango7_1_1_2_1"/>
    <protectedRange sqref="CI15" name="CUARTO TRIMESTRE_6_5"/>
    <protectedRange password="DE36" sqref="CN12:CQ13" name="Rango7_1_2_3"/>
    <protectedRange sqref="CN12:CQ13" name="CUARTO TRIMESTRE_6"/>
    <protectedRange password="DE36" sqref="CN14:CQ15" name="Rango7_1_7_3"/>
    <protectedRange sqref="CN14:CQ14 CN15 CP15:CQ15" name="CUARTO TRIMESTRE_6_10"/>
    <protectedRange password="DE36" sqref="AL14" name="Rango7_1_1_3"/>
    <protectedRange sqref="AL14" name="CUARTO TRIMESTRE_6_1_1_3"/>
    <protectedRange password="DE36" sqref="AL15" name="Rango7_1_1_1_5"/>
    <protectedRange sqref="AL15" name="CUARTO TRIMESTRE_6_1_1_1_2"/>
    <protectedRange password="DE36" sqref="AP14:AQ14 AP15" name="Rango7_1_2_1_2"/>
    <protectedRange sqref="AP14:AQ14 AP15" name="CUARTO TRIMESTRE_6_2_3"/>
    <protectedRange password="DE36" sqref="AQ15" name="Rango7_1_1_1_1_2"/>
    <protectedRange sqref="AQ15" name="CUARTO TRIMESTRE_6_1_2_1_2"/>
    <protectedRange password="DE36" sqref="AI14:AJ14" name="Rango7_1_3_5_1"/>
    <protectedRange sqref="AI14:AJ14" name="CUARTO TRIMESTRE_6_3_6"/>
    <protectedRange password="DE36" sqref="AK14" name="Rango7_1_3_7_1"/>
    <protectedRange password="DE36" sqref="AI15:AJ15" name="Rango7_1_4_1_1"/>
    <protectedRange sqref="AI15" name="CUARTO TRIMESTRE_6_4_3"/>
    <protectedRange password="DE36" sqref="AK15" name="Rango7_1_4_2_1"/>
    <protectedRange password="DE36" sqref="AN14:AO14" name="Rango7_1_16"/>
    <protectedRange sqref="AN14:AO14" name="CUARTO TRIMESTRE_6_1_4"/>
    <protectedRange password="DE36" sqref="AN15:AO15" name="Rango7_1_1_2_2"/>
    <protectedRange sqref="AN15" name="CUARTO TRIMESTRE_6_5_3"/>
    <protectedRange password="DE36" sqref="AS12:AV13" name="Rango7_1_2_4"/>
    <protectedRange sqref="AS12:AV13" name="CUARTO TRIMESTRE_6_11"/>
    <protectedRange password="DE36" sqref="AS14:AV15" name="Rango7_1_7_4"/>
    <protectedRange sqref="AS14:AV14 AS15 AU15:AV15" name="CUARTO TRIMESTRE_6_10_2"/>
    <protectedRange password="DE36" sqref="BH8:BJ8" name="Rango7_1_18"/>
    <protectedRange sqref="BH8:BJ8" name="CUARTO TRIMESTRE_6_13"/>
    <protectedRange password="DE36" sqref="BH12:BK12" name="Rango7_1_18_1"/>
    <protectedRange sqref="BH12:BK12" name="CUARTO TRIMESTRE_6_13_1"/>
    <protectedRange password="DE36" sqref="BH13:BK13" name="Rango7_1_18_2"/>
    <protectedRange sqref="BH13:BK13" name="CUARTO TRIMESTRE_6_13_2"/>
    <protectedRange password="DE36" sqref="AX14:BA14" name="Rango7_1_8_1"/>
    <protectedRange sqref="AX14:BA14" name="CUARTO TRIMESTRE_6_14"/>
    <protectedRange password="DE36" sqref="BC14:BF14" name="Rango7_1_16_1"/>
    <protectedRange sqref="BC14:BF14" name="CUARTO TRIMESTRE_6_11_2"/>
    <protectedRange password="DE36" sqref="BH14:BK14" name="Rango7_1_17"/>
    <protectedRange sqref="BH14:BK14" name="CUARTO TRIMESTRE_6_12"/>
    <protectedRange password="DE36" sqref="AX15:BA15" name="Rango7_1_8_3"/>
    <protectedRange sqref="AX15 AZ15:BA15" name="CUARTO TRIMESTRE_6_14_1"/>
    <protectedRange password="DE36" sqref="BC15:BF15" name="Rango7_1_16_2"/>
    <protectedRange sqref="BC15 BE15:BF15" name="CUARTO TRIMESTRE_6_11_3"/>
    <protectedRange password="DE36" sqref="BH15:BK15" name="Rango7_1_17_1"/>
    <protectedRange sqref="BH15 BJ15:BK15" name="CUARTO TRIMESTRE_6_12_1"/>
    <protectedRange password="DE36" sqref="BZ12:CC12" name="Rango7_1_3_2"/>
    <protectedRange sqref="BZ12:CC12" name="CUARTO TRIMESTRE_6_3_2"/>
    <protectedRange password="DE36" sqref="BZ13:CC13" name="Rango7_1_3_3"/>
    <protectedRange sqref="BZ13 CB13:CC13" name="CUARTO TRIMESTRE_6_3_3"/>
    <protectedRange password="DE36" sqref="BZ14:CC14" name="Rango7_1_3_4"/>
    <protectedRange sqref="BZ14:CC14" name="CUARTO TRIMESTRE_6_3_4"/>
    <protectedRange password="DE36" sqref="BZ15:CC15" name="Rango7_1_3_6"/>
    <protectedRange sqref="CB15:CC15 BZ15" name="CUARTO TRIMESTRE_6_3_5"/>
    <protectedRange password="DE36" sqref="BP14:BS15" name="Rango7_1_1_3_1"/>
    <protectedRange sqref="BP15 BR15:BS15 BP14:BS14" name="CUARTO TRIMESTRE_6_1_2"/>
    <protectedRange password="DE36" sqref="BU14:BX15" name="Rango7_1_11"/>
    <protectedRange sqref="BU15 BW15:BX15 BU14:BX14" name="CUARTO TRIMESTRE_6_8"/>
  </protectedRanges>
  <autoFilter ref="A3:AH17"/>
  <dataConsolidate/>
  <mergeCells count="1">
    <mergeCell ref="A1:R1"/>
  </mergeCells>
  <conditionalFormatting sqref="X16:X17 AC16:AC17 AH16 AH4:AH9 X4:X9 AC4:AC9 AC11:AC13 X11:X13 AH11:AH13">
    <cfRule type="containsText" dxfId="11" priority="155" operator="containsText" text="BAJO">
      <formula>NOT(ISERROR(SEARCH("BAJO",X4)))</formula>
    </cfRule>
    <cfRule type="containsText" dxfId="10" priority="156" operator="containsText" text="MEDIO">
      <formula>NOT(ISERROR(SEARCH("MEDIO",X4)))</formula>
    </cfRule>
  </conditionalFormatting>
  <conditionalFormatting sqref="X16:X17 AC16:AC17 AH16 AH4:AH9 X4:X9 AC4:AC9 AC11:AC13 X11:X13 AH11:AH13">
    <cfRule type="containsText" dxfId="9" priority="154" operator="containsText" text="ALTO">
      <formula>NOT(ISERROR(SEARCH("ALTO",X4)))</formula>
    </cfRule>
  </conditionalFormatting>
  <conditionalFormatting sqref="AH17">
    <cfRule type="containsText" dxfId="8" priority="152" operator="containsText" text="BAJO">
      <formula>NOT(ISERROR(SEARCH("BAJO",AH17)))</formula>
    </cfRule>
    <cfRule type="containsText" dxfId="7" priority="153" operator="containsText" text="MEDIO">
      <formula>NOT(ISERROR(SEARCH("MEDIO",AH17)))</formula>
    </cfRule>
  </conditionalFormatting>
  <conditionalFormatting sqref="AH17">
    <cfRule type="containsText" dxfId="6" priority="151" operator="containsText" text="ALTO">
      <formula>NOT(ISERROR(SEARCH("ALTO",AH17)))</formula>
    </cfRule>
  </conditionalFormatting>
  <conditionalFormatting sqref="X15 AC15 AH15">
    <cfRule type="containsText" dxfId="5" priority="149" operator="containsText" text="BAJO">
      <formula>NOT(ISERROR(SEARCH("BAJO",X15)))</formula>
    </cfRule>
    <cfRule type="containsText" dxfId="4" priority="150" operator="containsText" text="MEDIO">
      <formula>NOT(ISERROR(SEARCH("MEDIO",X15)))</formula>
    </cfRule>
  </conditionalFormatting>
  <conditionalFormatting sqref="X15 AC15 AH15">
    <cfRule type="containsText" dxfId="3" priority="148" operator="containsText" text="ALTO">
      <formula>NOT(ISERROR(SEARCH("ALTO",X15)))</formula>
    </cfRule>
  </conditionalFormatting>
  <conditionalFormatting sqref="X10 AC10">
    <cfRule type="containsText" dxfId="2" priority="113" operator="containsText" text="BAJO">
      <formula>NOT(ISERROR(SEARCH("BAJO",X10)))</formula>
    </cfRule>
    <cfRule type="containsText" dxfId="1" priority="114" operator="containsText" text="MEDIO">
      <formula>NOT(ISERROR(SEARCH("MEDIO",X10)))</formula>
    </cfRule>
  </conditionalFormatting>
  <conditionalFormatting sqref="X10 AC10">
    <cfRule type="containsText" dxfId="0" priority="112" operator="containsText" text="ALTO">
      <formula>NOT(ISERROR(SEARCH("ALTO",X10)))</formula>
    </cfRule>
  </conditionalFormatting>
  <dataValidations count="1">
    <dataValidation type="list" allowBlank="1" showInputMessage="1" showErrorMessage="1" sqref="K3">
      <formula1>#REF!</formula1>
    </dataValidation>
  </dataValidations>
  <pageMargins left="0.7" right="0.7" top="0.75" bottom="0.75" header="0.3" footer="0.3"/>
  <pageSetup scale="8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25" workbookViewId="0">
      <selection activeCell="H37" sqref="H37"/>
    </sheetView>
  </sheetViews>
  <sheetFormatPr baseColWidth="10" defaultRowHeight="15" x14ac:dyDescent="0.25"/>
  <sheetData>
    <row r="1" spans="1:10" x14ac:dyDescent="0.25">
      <c r="A1" s="74" t="s">
        <v>478</v>
      </c>
      <c r="B1" s="74"/>
      <c r="C1" s="74"/>
      <c r="D1" s="74"/>
      <c r="E1" s="74"/>
      <c r="F1" s="74"/>
      <c r="G1" s="74"/>
      <c r="H1" s="74"/>
      <c r="I1" s="74"/>
      <c r="J1" s="74"/>
    </row>
    <row r="2" spans="1:10" x14ac:dyDescent="0.25">
      <c r="A2" s="75" t="s">
        <v>479</v>
      </c>
      <c r="B2" s="70" t="s">
        <v>480</v>
      </c>
      <c r="C2" s="70"/>
      <c r="D2" s="70"/>
      <c r="E2" s="70"/>
      <c r="F2" s="70"/>
      <c r="G2" s="70"/>
      <c r="H2" s="70"/>
      <c r="I2" s="70"/>
      <c r="J2" s="70"/>
    </row>
    <row r="3" spans="1:10" x14ac:dyDescent="0.25">
      <c r="A3" s="76"/>
      <c r="B3" s="70" t="s">
        <v>481</v>
      </c>
      <c r="C3" s="70"/>
      <c r="D3" s="70"/>
      <c r="E3" s="70"/>
      <c r="F3" s="70"/>
      <c r="G3" s="70"/>
      <c r="H3" s="70"/>
      <c r="I3" s="70"/>
      <c r="J3" s="70"/>
    </row>
    <row r="4" spans="1:10" x14ac:dyDescent="0.25">
      <c r="A4" s="76"/>
      <c r="B4" s="70" t="s">
        <v>482</v>
      </c>
      <c r="C4" s="70"/>
      <c r="D4" s="70"/>
      <c r="E4" s="70"/>
      <c r="F4" s="70"/>
      <c r="G4" s="70"/>
      <c r="H4" s="70"/>
      <c r="I4" s="70"/>
      <c r="J4" s="70"/>
    </row>
    <row r="5" spans="1:10" x14ac:dyDescent="0.25">
      <c r="A5" s="76"/>
      <c r="B5" s="70" t="s">
        <v>483</v>
      </c>
      <c r="C5" s="70"/>
      <c r="D5" s="70"/>
      <c r="E5" s="70"/>
      <c r="F5" s="70"/>
      <c r="G5" s="70"/>
      <c r="H5" s="70"/>
      <c r="I5" s="70"/>
      <c r="J5" s="70"/>
    </row>
    <row r="6" spans="1:10" x14ac:dyDescent="0.25">
      <c r="A6" s="76"/>
      <c r="B6" s="70" t="s">
        <v>484</v>
      </c>
      <c r="C6" s="70"/>
      <c r="D6" s="70"/>
      <c r="E6" s="70"/>
      <c r="F6" s="70"/>
      <c r="G6" s="70"/>
      <c r="H6" s="70"/>
      <c r="I6" s="70"/>
      <c r="J6" s="70"/>
    </row>
    <row r="7" spans="1:10" x14ac:dyDescent="0.25">
      <c r="A7" s="76"/>
      <c r="B7" s="70" t="s">
        <v>485</v>
      </c>
      <c r="C7" s="70"/>
      <c r="D7" s="70"/>
      <c r="E7" s="70"/>
      <c r="F7" s="70"/>
      <c r="G7" s="70"/>
      <c r="H7" s="70"/>
      <c r="I7" s="70"/>
      <c r="J7" s="70"/>
    </row>
    <row r="8" spans="1:10" x14ac:dyDescent="0.25">
      <c r="A8" s="76"/>
      <c r="B8" s="70" t="s">
        <v>486</v>
      </c>
      <c r="C8" s="70"/>
      <c r="D8" s="70"/>
      <c r="E8" s="70"/>
      <c r="F8" s="70"/>
      <c r="G8" s="70"/>
      <c r="H8" s="70"/>
      <c r="I8" s="70"/>
      <c r="J8" s="70"/>
    </row>
    <row r="9" spans="1:10" x14ac:dyDescent="0.25">
      <c r="A9" s="76"/>
      <c r="B9" s="70" t="s">
        <v>487</v>
      </c>
      <c r="C9" s="70"/>
      <c r="D9" s="70"/>
      <c r="E9" s="70"/>
      <c r="F9" s="70"/>
      <c r="G9" s="70"/>
      <c r="H9" s="70"/>
      <c r="I9" s="70"/>
      <c r="J9" s="70"/>
    </row>
    <row r="10" spans="1:10" x14ac:dyDescent="0.25">
      <c r="A10" s="76"/>
      <c r="B10" s="70" t="s">
        <v>488</v>
      </c>
      <c r="C10" s="70"/>
      <c r="D10" s="70"/>
      <c r="E10" s="70"/>
      <c r="F10" s="70"/>
      <c r="G10" s="70"/>
      <c r="H10" s="70"/>
      <c r="I10" s="70"/>
      <c r="J10" s="70"/>
    </row>
    <row r="11" spans="1:10" x14ac:dyDescent="0.25">
      <c r="A11" s="76"/>
      <c r="B11" s="78" t="s">
        <v>489</v>
      </c>
      <c r="C11" s="78"/>
      <c r="D11" s="78"/>
      <c r="E11" s="78"/>
      <c r="F11" s="78"/>
      <c r="G11" s="78"/>
      <c r="H11" s="78"/>
      <c r="I11" s="78"/>
      <c r="J11" s="78"/>
    </row>
    <row r="12" spans="1:10" x14ac:dyDescent="0.25">
      <c r="A12" s="76"/>
      <c r="B12" s="70" t="s">
        <v>490</v>
      </c>
      <c r="C12" s="70"/>
      <c r="D12" s="70"/>
      <c r="E12" s="70"/>
      <c r="F12" s="70"/>
      <c r="G12" s="70"/>
      <c r="H12" s="70"/>
      <c r="I12" s="70"/>
      <c r="J12" s="70"/>
    </row>
    <row r="13" spans="1:10" x14ac:dyDescent="0.25">
      <c r="A13" s="76"/>
      <c r="B13" s="70" t="s">
        <v>491</v>
      </c>
      <c r="C13" s="70"/>
      <c r="D13" s="70"/>
      <c r="E13" s="70"/>
      <c r="F13" s="70"/>
      <c r="G13" s="70"/>
      <c r="H13" s="70"/>
      <c r="I13" s="70"/>
      <c r="J13" s="70"/>
    </row>
    <row r="14" spans="1:10" x14ac:dyDescent="0.25">
      <c r="A14" s="76"/>
      <c r="B14" s="70" t="s">
        <v>492</v>
      </c>
      <c r="C14" s="70"/>
      <c r="D14" s="70"/>
      <c r="E14" s="70"/>
      <c r="F14" s="70"/>
      <c r="G14" s="70"/>
      <c r="H14" s="70"/>
      <c r="I14" s="70"/>
      <c r="J14" s="70"/>
    </row>
    <row r="15" spans="1:10" x14ac:dyDescent="0.25">
      <c r="A15" s="76"/>
      <c r="B15" s="70" t="s">
        <v>493</v>
      </c>
      <c r="C15" s="70"/>
      <c r="D15" s="70"/>
      <c r="E15" s="70"/>
      <c r="F15" s="70"/>
      <c r="G15" s="70"/>
      <c r="H15" s="70"/>
      <c r="I15" s="70"/>
      <c r="J15" s="70"/>
    </row>
    <row r="16" spans="1:10" x14ac:dyDescent="0.25">
      <c r="A16" s="76"/>
      <c r="B16" s="70" t="s">
        <v>494</v>
      </c>
      <c r="C16" s="70"/>
      <c r="D16" s="70"/>
      <c r="E16" s="70"/>
      <c r="F16" s="70"/>
      <c r="G16" s="70"/>
      <c r="H16" s="70"/>
      <c r="I16" s="70"/>
      <c r="J16" s="70"/>
    </row>
    <row r="17" spans="1:10" x14ac:dyDescent="0.25">
      <c r="A17" s="76"/>
      <c r="B17" s="70" t="s">
        <v>495</v>
      </c>
      <c r="C17" s="70"/>
      <c r="D17" s="70"/>
      <c r="E17" s="70"/>
      <c r="F17" s="70"/>
      <c r="G17" s="70"/>
      <c r="H17" s="70"/>
      <c r="I17" s="70"/>
      <c r="J17" s="70"/>
    </row>
    <row r="18" spans="1:10" x14ac:dyDescent="0.25">
      <c r="A18" s="76"/>
      <c r="B18" s="71" t="s">
        <v>496</v>
      </c>
      <c r="C18" s="54" t="s">
        <v>497</v>
      </c>
      <c r="D18" s="73" t="s">
        <v>498</v>
      </c>
      <c r="E18" s="73"/>
      <c r="F18" s="73"/>
      <c r="G18" s="73"/>
      <c r="H18" s="73"/>
      <c r="I18" s="73"/>
      <c r="J18" s="73"/>
    </row>
    <row r="19" spans="1:10" x14ac:dyDescent="0.25">
      <c r="A19" s="76"/>
      <c r="B19" s="72"/>
      <c r="C19" s="54" t="s">
        <v>499</v>
      </c>
      <c r="D19" s="73" t="s">
        <v>500</v>
      </c>
      <c r="E19" s="73"/>
      <c r="F19" s="73"/>
      <c r="G19" s="73"/>
      <c r="H19" s="73"/>
      <c r="I19" s="73"/>
      <c r="J19" s="73"/>
    </row>
    <row r="20" spans="1:10" ht="30" x14ac:dyDescent="0.25">
      <c r="A20" s="76"/>
      <c r="B20" s="72"/>
      <c r="C20" s="54" t="s">
        <v>501</v>
      </c>
      <c r="D20" s="73" t="s">
        <v>502</v>
      </c>
      <c r="E20" s="73"/>
      <c r="F20" s="73"/>
      <c r="G20" s="73"/>
      <c r="H20" s="73"/>
      <c r="I20" s="73"/>
      <c r="J20" s="73"/>
    </row>
    <row r="21" spans="1:10" x14ac:dyDescent="0.25">
      <c r="A21" s="77"/>
      <c r="B21" s="55" t="s">
        <v>503</v>
      </c>
      <c r="C21" s="66" t="s">
        <v>504</v>
      </c>
      <c r="D21" s="66"/>
      <c r="E21" s="66"/>
      <c r="F21" s="66"/>
      <c r="G21" s="66"/>
      <c r="H21" s="66"/>
      <c r="I21" s="66"/>
      <c r="J21" s="66"/>
    </row>
    <row r="22" spans="1:10" x14ac:dyDescent="0.25">
      <c r="A22" s="67" t="s">
        <v>505</v>
      </c>
      <c r="B22" s="55" t="s">
        <v>506</v>
      </c>
      <c r="C22" s="68" t="s">
        <v>507</v>
      </c>
      <c r="D22" s="68"/>
      <c r="E22" s="68"/>
      <c r="F22" s="68"/>
      <c r="G22" s="68"/>
      <c r="H22" s="68"/>
      <c r="I22" s="68"/>
      <c r="J22" s="68"/>
    </row>
    <row r="23" spans="1:10" x14ac:dyDescent="0.25">
      <c r="A23" s="67"/>
      <c r="B23" s="54" t="s">
        <v>508</v>
      </c>
      <c r="C23" s="69" t="s">
        <v>509</v>
      </c>
      <c r="D23" s="69"/>
      <c r="E23" s="69"/>
      <c r="F23" s="69"/>
      <c r="G23" s="69"/>
      <c r="H23" s="69"/>
      <c r="I23" s="69"/>
      <c r="J23" s="69"/>
    </row>
    <row r="24" spans="1:10" x14ac:dyDescent="0.25">
      <c r="A24" s="67"/>
      <c r="B24" s="54" t="s">
        <v>510</v>
      </c>
      <c r="C24" s="69" t="s">
        <v>511</v>
      </c>
      <c r="D24" s="69"/>
      <c r="E24" s="69"/>
      <c r="F24" s="69"/>
      <c r="G24" s="69"/>
      <c r="H24" s="69"/>
      <c r="I24" s="69"/>
      <c r="J24" s="69"/>
    </row>
    <row r="25" spans="1:10" x14ac:dyDescent="0.25">
      <c r="A25" s="67"/>
      <c r="B25" s="54" t="s">
        <v>512</v>
      </c>
      <c r="C25" s="69" t="s">
        <v>513</v>
      </c>
      <c r="D25" s="69"/>
      <c r="E25" s="69"/>
      <c r="F25" s="69"/>
      <c r="G25" s="69"/>
      <c r="H25" s="69"/>
      <c r="I25" s="69"/>
      <c r="J25" s="69"/>
    </row>
    <row r="26" spans="1:10" x14ac:dyDescent="0.25">
      <c r="A26" s="67"/>
      <c r="B26" s="54" t="s">
        <v>514</v>
      </c>
      <c r="C26" s="69" t="s">
        <v>515</v>
      </c>
      <c r="D26" s="69"/>
      <c r="E26" s="69"/>
      <c r="F26" s="69"/>
      <c r="G26" s="69"/>
      <c r="H26" s="69"/>
      <c r="I26" s="69"/>
      <c r="J26" s="69"/>
    </row>
    <row r="27" spans="1:10" ht="30" x14ac:dyDescent="0.25">
      <c r="A27" s="67"/>
      <c r="B27" s="54" t="s">
        <v>516</v>
      </c>
      <c r="C27" s="66" t="s">
        <v>504</v>
      </c>
      <c r="D27" s="66"/>
      <c r="E27" s="66"/>
      <c r="F27" s="66"/>
      <c r="G27" s="66"/>
      <c r="H27" s="66"/>
      <c r="I27" s="66"/>
      <c r="J27" s="66"/>
    </row>
  </sheetData>
  <mergeCells count="30">
    <mergeCell ref="B15:J15"/>
    <mergeCell ref="A1:J1"/>
    <mergeCell ref="A2:A21"/>
    <mergeCell ref="B2:J2"/>
    <mergeCell ref="B3:J3"/>
    <mergeCell ref="B4:J4"/>
    <mergeCell ref="B5:J5"/>
    <mergeCell ref="B6:J6"/>
    <mergeCell ref="B7:J7"/>
    <mergeCell ref="B8:J8"/>
    <mergeCell ref="B9:J9"/>
    <mergeCell ref="B10:J10"/>
    <mergeCell ref="B11:J11"/>
    <mergeCell ref="B12:J12"/>
    <mergeCell ref="B13:J13"/>
    <mergeCell ref="B14:J14"/>
    <mergeCell ref="B16:J16"/>
    <mergeCell ref="B17:J17"/>
    <mergeCell ref="B18:B20"/>
    <mergeCell ref="D18:J18"/>
    <mergeCell ref="D19:J19"/>
    <mergeCell ref="D20:J20"/>
    <mergeCell ref="C21:J21"/>
    <mergeCell ref="A22:A27"/>
    <mergeCell ref="C22:J22"/>
    <mergeCell ref="C23:J23"/>
    <mergeCell ref="C24:J24"/>
    <mergeCell ref="C25:J25"/>
    <mergeCell ref="C26:J26"/>
    <mergeCell ref="C27:J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Ind.de gestión 2018</vt:lpstr>
      <vt:lpstr>Ind. Estrategicos 2018</vt:lpstr>
      <vt:lpstr>Instructivo</vt:lpstr>
      <vt:lpstr>ACEPTABLE</vt:lpstr>
      <vt:lpstr>ACLARACIONES</vt:lpstr>
      <vt:lpstr>DEPENDENCIA</vt:lpstr>
      <vt:lpstr>DESCRIPCIÓN_DEL_INDICADOR</vt:lpstr>
      <vt:lpstr>ESTADO</vt:lpstr>
      <vt:lpstr>FACTOR_DE_ÉXITO</vt:lpstr>
      <vt:lpstr>FÓRMULA_INDICADOR</vt:lpstr>
      <vt:lpstr>FUENTE_DE_LAS_VARIABLES</vt:lpstr>
      <vt:lpstr>INACEPTABLE</vt:lpstr>
      <vt:lpstr>META</vt:lpstr>
      <vt:lpstr>N°</vt:lpstr>
      <vt:lpstr>NOMBRE_INDICADOR</vt:lpstr>
      <vt:lpstr>OBJETIVO_DEL_INDICADOR</vt:lpstr>
      <vt:lpstr>OBJETIVO_ESTRATÉGICO</vt:lpstr>
      <vt:lpstr>PERIODICIDAD</vt:lpstr>
      <vt:lpstr>PONDERACIÓN_POR_PROCESO</vt:lpstr>
      <vt:lpstr>PROCESO</vt:lpstr>
      <vt:lpstr>SATISFACTORIO</vt:lpstr>
      <vt:lpstr>TENDENCIA</vt:lpstr>
      <vt:lpstr>TIPO_DE_ANUALIZACIÓN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Juan Carlos Jose Camacho Rosso</cp:lastModifiedBy>
  <dcterms:created xsi:type="dcterms:W3CDTF">2017-09-15T13:40:46Z</dcterms:created>
  <dcterms:modified xsi:type="dcterms:W3CDTF">2018-02-01T02:09:56Z</dcterms:modified>
</cp:coreProperties>
</file>