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144027504924c8f7/Desktop/todo/Bomberos con eduardito/Web master/"/>
    </mc:Choice>
  </mc:AlternateContent>
  <xr:revisionPtr revIDLastSave="0" documentId="8_{8F59544F-0EE7-401E-BFEF-FF9A92D5F9D0}" xr6:coauthVersionLast="47" xr6:coauthVersionMax="47" xr10:uidLastSave="{00000000-0000-0000-0000-000000000000}"/>
  <bookViews>
    <workbookView xWindow="-120" yWindow="-120" windowWidth="20730" windowHeight="11040" xr2:uid="{00000000-000D-0000-FFFF-FFFF00000000}"/>
  </bookViews>
  <sheets>
    <sheet name=" Indicadores, reportes" sheetId="1" r:id="rId1"/>
    <sheet name="Hoja1" sheetId="4" r:id="rId2"/>
    <sheet name="Presentacion" sheetId="3" r:id="rId3"/>
    <sheet name="Listas" sheetId="2" r:id="rId4"/>
  </sheets>
  <externalReferences>
    <externalReference r:id="rId5"/>
  </externalReferences>
  <definedNames>
    <definedName name="_xlnm._FilterDatabase" localSheetId="0" hidden="1">' Indicadores, reportes'!$B$7:$AC$46</definedName>
    <definedName name="meta" localSheetId="3">'[1]Magnitud-Recursos'!#REF!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8" i="1" l="1"/>
  <c r="AD54" i="1"/>
  <c r="AD56" i="1"/>
  <c r="AD35" i="1"/>
  <c r="AD32" i="1" l="1"/>
  <c r="AD28" i="1"/>
  <c r="AD29" i="1"/>
  <c r="AD30" i="1"/>
  <c r="AD31" i="1"/>
  <c r="AD27" i="1"/>
  <c r="AD15" i="1"/>
  <c r="AD14" i="1"/>
  <c r="V9" i="1"/>
  <c r="V10" i="1"/>
  <c r="V48" i="1"/>
  <c r="V8" i="1"/>
  <c r="V16" i="1"/>
  <c r="AD16" i="1" s="1"/>
  <c r="V35" i="1"/>
  <c r="V36" i="1"/>
  <c r="V37" i="1"/>
  <c r="V38" i="1"/>
  <c r="V39" i="1"/>
  <c r="V40" i="1"/>
  <c r="V41" i="1"/>
  <c r="V42" i="1"/>
  <c r="V43" i="1"/>
  <c r="V44" i="1"/>
  <c r="V45" i="1"/>
  <c r="V46" i="1"/>
  <c r="V47" i="1"/>
  <c r="AD52" i="1" l="1"/>
  <c r="AD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G18" authorId="0" shapeId="0" xr:uid="{00000000-0006-0000-0200-000001000000}">
      <text>
        <r>
          <rPr>
            <b/>
            <sz val="10"/>
            <color rgb="FF000000"/>
            <rFont val="Tahoma"/>
            <family val="2"/>
          </rPr>
          <t>Microsoft Office User:</t>
        </r>
        <r>
          <rPr>
            <sz val="10"/>
            <color rgb="FF000000"/>
            <rFont val="Tahoma"/>
            <family val="2"/>
          </rPr>
          <t xml:space="preserve">
</t>
        </r>
        <r>
          <rPr>
            <sz val="10"/>
            <color rgb="FF000000"/>
            <rFont val="Tahoma"/>
            <family val="2"/>
          </rPr>
          <t>Formular y ejecutar los planes Institucionales de talento Humano</t>
        </r>
      </text>
    </comment>
  </commentList>
</comments>
</file>

<file path=xl/sharedStrings.xml><?xml version="1.0" encoding="utf-8"?>
<sst xmlns="http://schemas.openxmlformats.org/spreadsheetml/2006/main" count="519" uniqueCount="283">
  <si>
    <t xml:space="preserve">  </t>
  </si>
  <si>
    <t>Nombre del Proceso</t>
  </si>
  <si>
    <t xml:space="preserve">Código: </t>
  </si>
  <si>
    <t>GESTIÓN ESTRATEGICA</t>
  </si>
  <si>
    <t>Versión: 01</t>
  </si>
  <si>
    <t xml:space="preserve">Nombre del Formato </t>
  </si>
  <si>
    <t xml:space="preserve">Vigencia: </t>
  </si>
  <si>
    <t>BATERIA DE INDICADORES</t>
  </si>
  <si>
    <r>
      <t xml:space="preserve">Página </t>
    </r>
    <r>
      <rPr>
        <b/>
        <sz val="10"/>
        <color theme="1"/>
        <rFont val="Calibri"/>
        <family val="2"/>
      </rPr>
      <t>1</t>
    </r>
    <r>
      <rPr>
        <sz val="10"/>
        <color theme="1"/>
        <rFont val="Calibri"/>
        <family val="2"/>
      </rPr>
      <t xml:space="preserve"> de 1</t>
    </r>
  </si>
  <si>
    <t>&lt;</t>
  </si>
  <si>
    <t xml:space="preserve"> </t>
  </si>
  <si>
    <t>Seguimiento y Reporte</t>
  </si>
  <si>
    <t>Objetivo Estratégico</t>
  </si>
  <si>
    <t xml:space="preserve">Proyecto Estratégico </t>
  </si>
  <si>
    <t>Acción P.A</t>
  </si>
  <si>
    <t>Proceso</t>
  </si>
  <si>
    <t>Nombre del Indicador</t>
  </si>
  <si>
    <t>Unidad de medida</t>
  </si>
  <si>
    <t>Tipo de Indicador</t>
  </si>
  <si>
    <t xml:space="preserve">Link del Metadato </t>
  </si>
  <si>
    <t xml:space="preserve">Código del Indicador </t>
  </si>
  <si>
    <t>Meta Anual</t>
  </si>
  <si>
    <t xml:space="preserve">Periodicidad del reporte </t>
  </si>
  <si>
    <t>Responsable del Reporte</t>
  </si>
  <si>
    <t>Deficiente</t>
  </si>
  <si>
    <t>Aceptable</t>
  </si>
  <si>
    <t>Satisfactorio</t>
  </si>
  <si>
    <t>Enero</t>
  </si>
  <si>
    <t>Febrero</t>
  </si>
  <si>
    <t>Marzo (1r) trimestre</t>
  </si>
  <si>
    <t>Abril</t>
  </si>
  <si>
    <t>Mayo</t>
  </si>
  <si>
    <t>Junio (2do trimestre )</t>
  </si>
  <si>
    <t>Julio</t>
  </si>
  <si>
    <t>Agosto</t>
  </si>
  <si>
    <t>Septiembre (3r Trimestre)</t>
  </si>
  <si>
    <t>Octubre</t>
  </si>
  <si>
    <t>Noviembre</t>
  </si>
  <si>
    <t>Diciembre (4to Trimestre)</t>
  </si>
  <si>
    <t xml:space="preserve">Observación </t>
  </si>
  <si>
    <t>Aumentar la efectividad de los servicios ofrecidos (usuarios internos y externos)</t>
  </si>
  <si>
    <t>Implementar 1 plan de ajuste y sostenibilidad del MIPG en la UAECOB</t>
  </si>
  <si>
    <t>Planificar y establecer los objetivos a cumplir anualmente para evaluar y mejorar la eficacia de los procesos de operación y control a través de la evaluación independiente del sistema de control interno de la entidad</t>
  </si>
  <si>
    <t>Evaluación y Control</t>
  </si>
  <si>
    <t>Eficiencia en la ejecución del Plan Anual de auditorías/Actividades ejecutadas/ sobre las actividades programadas*100</t>
  </si>
  <si>
    <t>% Porcentaje</t>
  </si>
  <si>
    <t>Gestión</t>
  </si>
  <si>
    <t>https://bomberosbog.sharepoint.com/:x:/r/sites/OficinaAsesoradePlaneacion/PlaneacionEstrategica/_layouts/15/Doc.aspx?sourcedoc=%7B67010E77-901F-424B-9A8F-B1FA1573CE0F%7D&amp;file=IAC-OCI-1.xlsx&amp;action=default&amp;mobileredirect=true</t>
  </si>
  <si>
    <t>IAC-OCI-1</t>
  </si>
  <si>
    <t>Trimestral</t>
  </si>
  <si>
    <t>Oficina de Control Interno</t>
  </si>
  <si>
    <t>1er trimestre: Para el período a reportar se programaron 38 actividades todas iniciadas en términos; 30  de las cuales ya se ejecutaron al 100% y 8 que se encuentran en ejecución y su fecha de terminación se encuentra entre el mes de abril y junio
2do trimestre: Se programaron 23 actividades de las cuales 15 se ejecutaron al 100%, 7 se encuentran en ejecución que finalizan entre julio y septiembre y 1 que no ha iniciado (pendiente la contratación del profesional que va ejecutar esta actividad), se han venido ejecutando las actividades que son por demanda 
3er trimestre: Se programaron y ejecutaron 30 actividades todas dentro de los plazos estalecidos. Se ejecutaron las actividades que son por demanda. 
4to trimestre
Las ciento doce (112) actividades previstas para la vigencia 2024 en el mencionado plan se ejecutaron logrando una eficacia del 100%.</t>
  </si>
  <si>
    <t>Implementar 100% del modelo de seguridad y privacidad de la información en la UAECOB alineado a la Política de Gobierno Digital</t>
  </si>
  <si>
    <t>Implementar, gestionar y definir estrategias de seguridad de la información (Uso y apropiación, gestión de vulnerabilidades, continuidad de negocio)</t>
  </si>
  <si>
    <t>Gestión TICS</t>
  </si>
  <si>
    <t>Nivel de Madures del MPSI</t>
  </si>
  <si>
    <t>https://bomberosbog.sharepoint.com/:x:/r/sites/OficinaAsesoradePlaneacion/PlaneacionEstrategica/_layouts/15/Doc.aspx?sourcedoc=%7B53DD6B36-BB92-4846-ABFB-2777C98259DE%7D&amp;file=IAC-OAP-2.xlsx&amp;action=default&amp;mobileredirect=true</t>
  </si>
  <si>
    <t>IAC-OAP-2</t>
  </si>
  <si>
    <t>60%- 75%</t>
  </si>
  <si>
    <t>76%-85%</t>
  </si>
  <si>
    <t>86%-100%</t>
  </si>
  <si>
    <t xml:space="preserve">El seguimento a este indicador se realiza con el Insturmento de Evaluación del Modelo de Seguridad y Privacidad de la Información-MSPI, en cual se tienen en cuenta los siguientes criterios:
Politicas De Seguridad De La Información		
Organización De La Seguridad De La Información		
Seguridad De Los Recursos Humanos		
Gestión De Activos		
Control De Acceso		
Criptografía		
Seguridad Física Y Del Entorno		
Seguridad De Las Operaciones		
Seguridad De Las Comunicaciones		
Adquisición, Desarrollo Y Mantenimiento De Sistemas 		
Relaciones Con Los Proveedores		
Gestión De Incidentes De Seguridad De La Información		
Aspectos De Seguridad De La Información De La Gestión De La Continuidad Del NegocioCumplimiento
Se actualiza el Plan de Seguridad y privacidad de la información-PESI, así como el Plan de tratamiento de riesgos y se gestiona para el desarrollo de uso y aporpación en ciberseguridad.
*Se desarrollaron actividades de uso y apropiación en ciberseguridad y Seguridad de la información a funcionarios y colaboradores de la Unidad Administrativa Cuerpo Especial de Bomberos Bogotá.
*Se realiza pieza de informativa de Ciberseguridad para los funcionarios y colaboradores de la UAECOB.
*Por parte de la aseguradora la previsora se realizó una reunión de socialización e identificación de vulnerabilidades, que dectectaron externamente, las cuales son de nivel bajo y remitieron los respectivos informes, de los cuales se envío a cada uno de los encargados en TIC, con la finalidad de tomar las acciones necesaria en el marco de sus competencias y de aciuerdo con la herramientas con la que disponga la entidad.
En el  último trimestre del 2024, Ya contando con el profesional en Seguridad de la información, realizó los analisis del estado de Modelo de la Seguridad de la Infromación y se encontró que se hace necesario algunas herramientas para la seguridad y privacidad de la información y ciberseguridad.
A nivel de controles de gestión se ha realizado charlas de sensibiliazación dirigida a todos los funcionarios de Bomberos, uso y apropiación  y actualización de algunos procedimientos  que apoyan en aseguramiento  por parte de TIC. Así como, ejerccios de clasificación de activos de información en todos los procesos de la UAECOB. Adniciaonlemente, se Actualizó el Plan Estrategico de  Seguridad de la Información y el Plan de Tratamiento de Riesgos donde se consideran herraamientas que utilizan inteligencia artificial para la gestión de amanezas ciberneticas.
A nivel tecnico, se cambio la plataforma antivirus y se retoma la protección a nivel de Malware, igual manera se instala el doble factor de autenticación para la plataforma Office 365.
Quedo pendiente, la implementación del DRP, la adquisición de una herrmamienta para la analisis de vulnerabildades y mitigación de las mismas, así como el desarrollo del Plan de continuidad del negocio.
</t>
  </si>
  <si>
    <t>Implementar 100% del programa de arquitectura TI conforme a las necesidades de la UAECOB</t>
  </si>
  <si>
    <t>Mantener y robustecer la infraestructura tecnológica a partir de la integración de softwares institucionales y generar soluciones y adecuaciones tecnológicas a nivel administrativo y operativo</t>
  </si>
  <si>
    <t>Horas del mes con disponibilidad de infraestructura tecnológica/ horas del mes*100</t>
  </si>
  <si>
    <t>https://bomberosbog.sharepoint.com/:x:/r/sites/OficinaAsesoradePlaneacion/PlaneacionEstrategica/_layouts/15/Doc.aspx?sourcedoc=%7BBAB750BD-A0D4-4667-88AC-884577749EEE%7D&amp;file=IAC-OAP-3.xlsx&amp;action=default&amp;mobileredirect=true</t>
  </si>
  <si>
    <t>IAC-OAP-3</t>
  </si>
  <si>
    <t>&lt;70%</t>
  </si>
  <si>
    <t>&gt;=70%&lt;97%</t>
  </si>
  <si>
    <t>El Seguimiento a este indiecador se realiza con la herramienta Pandora. A continuación se realcionan cada uno de los items: 
Enero      febrero
witch´s Edificio Comando: 99.96%     99.94%
Wifi Edificio Comando:      99.98%      99.75% 
Wifi Estaciones:                 98.44%     89.82%
Canales de datos e Internet: 91.55%  
88.63%
Promedio mensual:                    
97.48%
94.54%
Marzo
Switch´s Edificio Comando	99.96%	99.94%	99.95%
Wifi Edificio Comando	99.98%	99.75%	99.97%
Wifi Estaciones	98.44%	89.82%	96.56%
Canales de datos e Internet	91.55%	88.63%	92.17%
Firewall Datacenter	100%	99.99%	100%
FortiAnalyzer_200F	100%	100%	100%
FortiWEB_600E	100%	100%	100%
Firewall Estaciones (17)	97.76%	90.46%	96.17%
Abril 20224
Switch´s Edificio Comando	99,96%
Wifi Edificio Comando	99,97%
Wifi Estaciones	95,26%
Canales de datos e Internet	87,15%
Firewall_Datacenter	100%
FortiAnalyzer_200F	100%
FortiWEB_600E	100%
Firewall Estaciones (17)	96,61%
Mayo 2024
Switch´s Edificio Comando	99.97%
Wifi Edificio Comando	99.97%
Wifi Estaciones	97.45%
Canales de datos e Internet	88.24%
Switch´s Edificio Comando	99.97%
Wifi Edificio Comando	99.97%
Wifi Estaciones	97.45%
Canales de datos e Internet	88.24%
Firewall Datacenter	100%
FortiAnalyzer_200F	100%
FortiWEB_600E	100%
Firewall Estaciones (17)	97.52%
ROL EN LA RED  Disponibilidad 
Firewall Datacenter: 100%
FortiAnalyzer_200F: 100%
FortiWEB_600E: 100%
Firewall Estaciones (17): 77,54%
Promedio: 94,39%
Switch´s Edificio Comando: 99,99%
Wifi Edificio Comando: 99,98%
Wifi Estaciones: 77,80%
Canales de datos e Internet: 65,69%
Promedio mensual: 85,87%
Switch´s Edificio Comando: 99,99%
Wifi Edificio Comando: 99,98%
Wifi Estaciones :77,80%
Canales de datos e Internet :65,69%
Promedio mensual : 85,87%</t>
  </si>
  <si>
    <t>Optimizar los procesos de preparativos y respuesta</t>
  </si>
  <si>
    <t>Poner 3 espacios nuevos en funcionamiento para la gestión integral de riesgos, incendios, incidentes con materiales peligrosos y rescates en todas sus modalidades</t>
  </si>
  <si>
    <t>Adecuar y mejorar 1 estacion de Bomberos</t>
  </si>
  <si>
    <t>Gestión de Recursos</t>
  </si>
  <si>
    <t>Puesta en funcionamiento de la Academia Bomberil</t>
  </si>
  <si>
    <t>https://bomberosbog.sharepoint.com/sites/OficinaAsesoradePlaneacion/PlaneacionEstrategica/Planes%20e%20Indicadores/Forms/AllItems.aspx?ct=1712587442062&amp;or=OWA%2DNT%2DMail&amp;cid=e8e0266a%2D39b4%2D845c%2D4f0a%2D1cf6ba825f85&amp;ga=1&amp;id=%2Fsites%2FOficinaAsesoradePlaneacion%2FPlaneacionEstrategica%2FPlanes%20e%20Indicadores%2FINDICADORES%202024%2FFichas%20de%20Indicadores%2FIndicadores%20de%20Acciones%20Plan%20de%20Accion%202023%2FSubdireccion%20de%20Gestion%20Corporativa%2FIAC%2DSGC%2D1%20Academia&amp;viewid=e0a95a5a%2Dccc2%2D4c97%2Da510%2D6b82defd702e</t>
  </si>
  <si>
    <t>IAC-SGC-1</t>
  </si>
  <si>
    <t>Subdirección de Gestión Corporativa</t>
  </si>
  <si>
    <t>&lt;33%</t>
  </si>
  <si>
    <t>&gt;=34%&lt;66%</t>
  </si>
  <si>
    <t>&gt;=67%&lt;100%</t>
  </si>
  <si>
    <t xml:space="preserve">Para el primer trimestre del 2024 se realiza la terminación de las intervenciones a delatadas en el centro de entrenamiento bomberil (Academia) relacionadas con la baranda del foso de la escalera del edificio de 5 pisos  el cual es utilizado para diversos eherccios de entrenamineto en sus diferentes niveles logrando con esto garantizar la seguridad del personal al momento de utilizar las ecaleras, asi mismo se realizo la fabaricación e instalación de las rejillas del cárcamo de recolección de aguas lluvias garantizando de esta manera el ingreso seguro del personal a los simuladores intalados en el centro de entrenamiento, de igual manera se realizo la demarcación de la ozna de parqueadero del centro de entrenamineto. </t>
  </si>
  <si>
    <t>Implementar 100% de un programa de mantenimiento a las estaciones de bomberos de Bogotá</t>
  </si>
  <si>
    <t xml:space="preserve">Atender las necesidades y requerimientos relacionados con el mantenimiento preventivo y correctivo en las 17 estaciones de bomberos y el edificio comando </t>
  </si>
  <si>
    <t xml:space="preserve">Cumplimiento de plan de mantenimiento preventivo y predictivo de las estaciones </t>
  </si>
  <si>
    <t>https://bomberosbog.sharepoint.com/:x:/r/sites/OficinaAsesoradePlaneacion/PlaneacionEstrategica/_layouts/15/Doc.aspx?sourcedoc=%7B29C83CA3-2C32-4B1A-9185-78FEDE082379%7D&amp;file=IAC-SGC-6.xlsx&amp;action=default&amp;mobileredirect=true</t>
  </si>
  <si>
    <t>IAC-SGC-6</t>
  </si>
  <si>
    <t>Se realiza la consolidación de las solicitudes y/o requerimientos  de conformidad a las necesidades de las Instalaciones de la UAECOB , asi como la priorización de las activiades de conformidad con los recursos y personal disponible. entre los cuales se encuentran:
COMANDO
Se realiza actividades de poda de pasto alrededor del edificio de comando, se recoge el pasto podado y se empaca en bolsas plásticas y se deja en el lugar indicado.
Se realiza arreglo de talanquera en zona de parqueadero.
Se hace intervención sobre rejillas de ventilación de áreas de planeación, Subdirección de Gestión Humana y Jurídica.
Se interviene con pintura y mejoramiento de acabados en sala de comunicaciones y monitoreo.
Se realiza arreglos en llaves tipo jardín de la estación, haciendo cambio y o mantenimiento a los elementos reportados
Arreglo de elementos sanitarios en alojamientos de comando (push, reinstalación de sanitarios)
ESTACIÓN KENNEDY 
Se realiza cambio de luminarias en la sala de máquinas, se instalan 6 reflectores de 200w
Se realiza el mantenimiento de calentadores solares y puesta en funcionamiento de agua caliente para los alojamientos de la estación.     
CENTRO DE ENTRENAMIENTO BOMBERIL
Se inician trabajos de remoción de material orgánico en el punto donde se va a construir la caseta para el equipo hidroneumático y las tuberías de succión.
Suministro E instalación de muro en superboard para alojamientos de instructores.
Reparación de luminarias de sobre poner, y suministro e instalación de reflectores en los alojamientos de los instructores. 
Construcción de placas de 2.5 m X 2.5 m y espesor de 0.2 m para escenario de entrenamiento.
Retiro de tanque existente, e instalación tanque de 5000 lts para la villa habitacional. 
Resane, estuco y pintura en alojamientos de instructores. 
Construcción de placa para ubicación de bombas.      
Mantenimiento y arreglo de puerta de ingreso
De la bodega de activos fijos de bellavista se recogen tres camarotes y trasladados para armarlos en los alojamientos de la villa habitacional.
Se realiza una inspección del sistema eléctrico y sistemas del agua encontrando algunas fugas fue necesario solicitar material eléctrico y accesorios para los lavamanos, se traen estos materiales al día siguiente para el alojamiento 3 las duchas que se encuentran allí instaladas son para un voltaje de 220v siendo necesario cambiar el cable de acometida de este tablero ya que se había instalado era de un encauchetado de 3x12 provisional para poder hacer pruebas de funcionamiento este fue reemplazado por cable #8 y así poder poner en funcionamiento las duchas que al entrar a trabajar tendremos una corriente de 34amp esta instalación queda provisional y a la vista.
Se instalaron 2 papeleras en los baños del alojamiento 3 y un porta papel para el secado de manos se nos informó del traslado de dos 2 colchones de la estación bicentenario a la academia también se revisa y se instala una ducha de 110v en los alojamientos de los instructores pero por baja presión del agua esta no funciona normalmente fue necesario el cambio de la luminaria del baño en el cuarto de la entrada de los alojamientos de los instructores.
ESTACIÓN BOSA
Reparación de ducha y punto hidráulico de alojamiento
Se realiza visita y se repara bomba y ajuste eléctrico en la estación para funcionamiento óptimo.   
ESTACIÓN CENTRAL
Se realiza visita y se procede a sondear orinales y aparatos sanitarios
Se realiza visita para resane, instalación de estuco y pintura en el techo de la sala de máquinas.
Se instala tubería de ½” pulgada y se crea punto hidráulico en la parte de lava traperos con el sistema de recirculación. 
ESTACIÓN CENTRO HISTORICO
Reparación de tubo por ruptura, con demolición de placa, del mismo modo se cambia llave jardinera.
ESTACIÓN CHAPINERO
Re realiza actividades de limpieza de canales y bajantes
Retiro de residuos, rectificación de tejado, Impermeabilización de cubierta con emulsión asfáltica
Se instalo bombillo led ahorrador en el baño de alojamientos.
En el alojamiento de bomberos al lado de la zona oriental, se realiza intervención en duchas para lo cual se quitó regadera de 9” pulgadas que se encontraba en mal estado y se instaló una regadera de 9” pulgadas nuevas, quedando en perfecto funcionamiento,
En el pasillo al lado de la escalera se raspa, se limpia y se aplica impermeabilizante Sika 1, Se deja secar y se aplica una mano de la mezcla entre estuco panel e impermeabilizante sika 1 en el sitio afectado por la humedad, se deja secar, se lija y se da por terminado con pintura vinilo blanco.
En la zona donde se encuentran el cuarto de tableros o circuitos eléctricos, debajo de la escalera, se raspan paredes que se encontraban afectadas por humedad, se limpian superficies, se aplican dos manos de impermeabilizante Sika 1, se deja secar y se aplica mezcla de estuco panel con impermeabilizante Sika 1, se deja secar y se aplica estuco plástico, se deja secar, se lija y se da por terminado con dos manos de pintura vinilo blanco.
En el pasillo de oficinas de la secretaria, sargento, bodega de herramientas frente a los baños y antiguo gimnasio, se limpiaron paredes y se da por terminado con dos manos de pintura vinilo blanco. Se pinta la parte interior o debajo de la escalera que conduce del primero al segundo piso.
Se limpian marcos y puertas por dentro y por fuera de la bodega de bomberos y se le dan dos manos de pintura esmalte blanco.
Se limpian las tres columnas de la sala de máquinas y se le dan dos manos de pintura vinilo blanco. La columna que queda frente a la oficina del comandante de la estación se limpia y se da por terminado con dos manos de pintura vinilo blanco. La columna frente a la entrada del comedor se resana con pegacor, se deja secar y se le aplica estuco plástico con cepillo para darle un tono rustico y se da por terminado con dos manos de pintura vinilo blanco.
Las paredes de la sala de máquinas se limpian y se da por terminado con dos manos de pintura vinilo blanco y pintura roja.
Se limpian marcos de las ventanas de la oficinau guardia por dentro y por fuera y se da por terminado con dos manos de pintura esmalte blanco.
La puerta principal de entrada al comedor se limpian marcos y hoja por dentro y por fuera y se aplican dos manos de pintura esmalte blanco.
Las paredes del comedor se raspan con espátula por humedad, se aplica impermeabilizante Sika 1, se deja secar y se aplica mezcla de estuco panel con impermeabilizante Sika 1, se deja secar, se lija y se aplica estuco plástico, se deja secar se lija y se da por terminado con dos manos de pintura vinilo blanco.
ESTACIÓN MARICHUELA
Se realiza visita e inspección con pruebas en los equipos de agua lluvia y electricidad en la estación
Se realiza remarcación en toda el área de bici parqueadero terminando intervención y realizando entrega del espacio al ara ambiental para cumplimiento de compromisos con secretaria de movilidad.
Se realiza instalación de filtro para suministro de agua potable en área de lavaplatos de la cocina de la estación.
ESTACIÓN GARCES NAVAS
Se realiza visita y se revisa falla en planta eléctrica de la estación, se realizan pruebas con baterías para identificación del daño.
ESTACIÓN BELLAVISTA 
Proceso a lijar todas las paredes del área afectada a dos manos se lija para quitar los imperfectos de las paredes afectadas, se lija hasta dejar una superficie lisa para continuar con pintura. Se hacen remates en el guarda escobas las esquinas y las partes donde el rodillo no llega. Empezamos a pintar la primera capa con rodillo de vinilo blanco en todas las paredes de el hall del cuarto piso del área de alojamientos.
Se adecuan huecos en pared producto de inspecciones sobre sistema de suministro de agua. Se hace adecuación con superboard y con remates en aluminio.
ESTACIÓN SUBA
Se realizó poda en la entrada de la estación suba con guadaña. Se hacen cortes con tijeras se arreglan los árboles se podan y se recogen las ramas cortados y más escombros, se barre laterales en la entrada de la estación y se pintan los muros de pintura blanco esmalte se le dan dos manos y se dejó terminado. En la guardia de la estación se encuentra la ilustración fuera de servicio. Se retiran luminarias de sobreponer de 18w.
Se hacen conexiones eléctricas y se instalan luminarias de sobreponer de (18W) y se dejó funcionando en el área del pasillo, comedor, cocina se retiran luminarias fundidas o dañados y se instaló luminarias de incrustar de (18W) y se dejó funcionando e iluminado toda el área. En los alojamientos de los bomberos y baños de ellos mismos. La iluminación se encontró fundidas se retiran luminarias dañadas y se instalan luminarias de incrustar de (18W) y se dejó funcionando.
En la sala principal de la estación, alojamientos, sala de tv y pasillos, se realizan actividades de pintura. Se le dan dos manos de pintura blanco vinilo y se dejó limpio y terminado. En el alojamiento de la jefe de estación se raspó paredes afectadas por la humedad se aplica estuco plástico se lija y se dan dos manos de pintura vinilo blanco se hace aseo y deja limpio y terminado.
ESTACIÓN CAOBOS SALAZAR
Se realiza acompañamiento s inventarios para el retiro de lavadora la cual es dada de baja por el área correspondiente, se hace desconexión de tubería de suministro y desagüe, de retiran circuitos de alimentación de equipo y de hace traslado para su transporte por el equipo de logística.
Se realizo visita por emergencia de la estación se encontraba sin fluido eléctrico tomando voltajes en el tablero general encontramos que no había voltaje sino en una sola fase esto ocasiono que en el momento de revisar las bombas del hidroneumático estas se encontraran con olores de quemadas en sus bobinas del motor también se evidencio que uno de los contactores k1 se encontrar activado y sin energía se le informa al comandante de la estación.
ESTACIÓN BICENTENARIO
Se realiza instalación de chapa en puerta de área común de la estación.
Se hace retiro de dados en concreto y rejilla a solicitud de la estación.
Se realiza la instalación de reflectores 220v en cuatro puntos de la estación de bomberos.</t>
  </si>
  <si>
    <t>Reforzar, Adecuar y Ampliar  6 estaciones de Bomberos</t>
  </si>
  <si>
    <t xml:space="preserve">Adecuar la Estación Venecia </t>
  </si>
  <si>
    <t>Reforzar, adecuar y ampliar  6 estaciones de Bomberos</t>
  </si>
  <si>
    <t>https://bomberosbog.sharepoint.com/:x:/r/sites/OficinaAsesoradePlaneacion/PlaneacionEstrategica/_layouts/15/Doc.aspx?sourcedoc=%7BCEDEE508-934B-4B2C-B2A0-13FEB0DC4D07%7D&amp;file=IAC-SGC-5.xlsx&amp;action=default&amp;mobileredirect=true</t>
  </si>
  <si>
    <t>IAC-SGC-5</t>
  </si>
  <si>
    <t xml:space="preserve">Para el primer trimestre del 2024 se realiza la terminación de las adecuaciones en la estación de Bomberos de Venecia, tales como Adecuación del Cuarto de suboficiales y baño, Adecuación de Baño social, Adecuación de la zona de desinfección, Adecuación de los alojamientos segundo piso y baños, Adecuación de los alojamientos primer piso y baños, y Adecuación de la Guardia, lograndomcon esto un avance del 100% de las intervenciones objeto del contrato. 
. </t>
  </si>
  <si>
    <t>Implementar el Plan Integrado  de Archivos</t>
  </si>
  <si>
    <t>Cumplimiento al Plan Integrado de Archivos</t>
  </si>
  <si>
    <t>https://bomberosbog.sharepoint.com/:x:/r/sites/OficinaAsesoradePlaneacion/PlaneacionEstrategica/_layouts/15/Doc.aspx?sourcedoc=%7B7A951AB9-28EF-4393-A79D-FED0FF3CC443%7D&amp;file=IAC-SGC-7%20Plan%20Archi.xlsx&amp;action=default&amp;mobileredirect=true</t>
  </si>
  <si>
    <t>IAC-SGC-7</t>
  </si>
  <si>
    <t>Durante el año se realizaron 2 visitas de seguimientoS, en la primera visita tambien se realizo el Diagnostico Documental de las 9 dependencias y las  17 estaciones.
se reaizaron 5  Capacitación en Gestión Documental en la que se abordan los siguientes Tema: Conceptos Generales, Normatividad Archivística, Tablas de Valoración Documental, Tablas de Retención  Documental y el Inventario Documental  y las socializacion de aplicaciónn de cuadro de clasificacion para el proceso de organizacion documental.
se recibe respuesta por parte del Archivo Bogota con respecto a las ajustes para seguir el proceso de transferencia secundaria 2-2024-10403 (R-01052-202401420-UAECOB-ID 190898 RESPUESTA DE ARCHIVO BOGOTA 20240405).
Se realiza el traslado documental N. 15 con un total 163 cajas.</t>
  </si>
  <si>
    <t xml:space="preserve">Implementar un plan integrado de apoyo administrativo -financiero  orientado a fortalecer capacidad administrativa que da soporta a la misión institucional </t>
  </si>
  <si>
    <t>Cumplimiento al plan interado Administrativo y Financiero</t>
  </si>
  <si>
    <t>https://bomberosbog.sharepoint.com/:x:/r/sites/OficinaAsesoradePlaneacion/PlaneacionEstrategica/_layouts/15/Doc.aspx?sourcedoc=%7BF5930104-4AB8-4797-8734-25EFB90303C1%7D&amp;file=IAC-SGC-8.xlsx&amp;action=default&amp;mobileredirect=true</t>
  </si>
  <si>
    <t>IAC-SGC-8</t>
  </si>
  <si>
    <t xml:space="preserve">1. se consolidaron las necesidades correspondientes a los recursos de funcionamiento y se remitio el anteproyecto de inversión correspondiente a la Subdirecciónd e gestión Corporativa conforme a las necesidades requeridas.
2.se realizaron las respectivas presentaciones de apoyo al seguimeinto presupuestal de la entidad, y presentados a la Dirección mes a mes, seguimiento a la ejecución del PAC programado y reporgramado por la entidad, a las reservas y pasivos.
3. Las áreas generadoras de información contable remitieron oportunamente a la SGC la información para el cierre contable y la generación de reportes y estados financieros por parte de la Unidad dentro de los plazos establecidos. Las conciliaciones de información muestran concordancia entre los saldos acumulados en los estados financieros y la información fuente que gestionan y administran las áreas. Se realizó la publicacion de los informes de cierre durante los cuatro trimestres de la vigencia
4.La Subdireccion de Gestión Humana presentó en el mes de septiembre ante el CTSSC, 15 fichas tecnicas de sostenibilidad para la depuracion de cartera de incapacidades de los años 2017 y 2018. El Comité llevó se reunion durante le mes de septiembre de 2024 y recomendó la depuracion de la totalidad de las partidas solcitadas por la SGH. Se expidio por parte de la Dirección la resolución  1244 de septiembre de 2019 ordenando la depuración de los estados financieros.
5.La Subdirección de Gestión Humana presentó en el mes de diciembre ante el CTSSC, 14 fichas técnicas de sostenibilidad para la depuración de cartera de incapacidades de los años 2019 y 2020. El Comité llevó se reunión durante el mes de diciembre de 2024 y recomendó la depuración de la totalidad de las partidas solicitadas por la SGH. En total de 38 partidas soportadas en 14 fichas técnicas. 
</t>
  </si>
  <si>
    <t>Implementar plan institucional de Gestión Ambiental</t>
  </si>
  <si>
    <t>Cumplimiento a la implementación del plan de sostenibilidad</t>
  </si>
  <si>
    <t>https://bomberosbog.sharepoint.com/:x:/r/sites/OficinaAsesoradePlaneacion/PlaneacionEstrategica/_layouts/15/Doc.aspx?sourcedoc=%7B2FB082DD-0B06-4710-AF93-CFDDC001DCBE%7D&amp;file=IAC-SGC-9.xlsx&amp;action=default&amp;mobileredirect=true</t>
  </si>
  <si>
    <t>IAC-SGC-9</t>
  </si>
  <si>
    <r>
      <rPr>
        <sz val="11"/>
        <color rgb="FF000000"/>
        <rFont val="Calibri"/>
      </rPr>
      <t xml:space="preserve">Durante los meses de enero y febrero no se han realizado visitas para la divulgación de la politica ambiental.
Durante el mes de marzo se realizaron visitas a la estaciones de Restrepo, Kennedy, Fontibon y Puente Aranda, donde se promueve la politica ambiental.
Durante los meses de enero,febrero y marzo , se han recuperado 1188 kg de residuos suceptibles de aprovechamiento.
Durante los meses de enero, febrero y marzo se ha realizado la inclusion de criterios ambientales en 26 contratos de la entidad.
Se realiza la actualización y divulgación del manual de Comprar verdes en el mes de marzo. https://www.bomberosbogota.gov.co/content/gr-mn03-manual-compras-verdes-socialmente-responsables-cvsr-v2
</t>
    </r>
    <r>
      <rPr>
        <b/>
        <sz val="11"/>
        <color rgb="FF000000"/>
        <rFont val="Calibri"/>
      </rPr>
      <t xml:space="preserve">Segundo semestre
</t>
    </r>
    <r>
      <rPr>
        <sz val="11"/>
        <color rgb="FF000000"/>
        <rFont val="Calibri"/>
      </rPr>
      <t xml:space="preserve">Durante el segundo trimestre, se realizaron visita al 100% de las estaciones, donde se realizaron, socializaciones sobre los programas de uso eficiente de agua, energía, gestión integral de residuos. Así mismo, se realizo la verificación y cumplimiento de parámetros ambientales
Durante este segundo trimestre, se recuperaron 2034 kg de residuos aprovechables los cuales son convertidos en materia prima para elaborar otros productos, a través de un proceso de aprovechamiento y transformación.
Asi mismo este trimestre, se realizó la inclusión de criterios ambientales a 8 contratos en la entidad, para un total de 38 contratos durante el primer semestre del año.
</t>
    </r>
    <r>
      <rPr>
        <b/>
        <sz val="11"/>
        <color rgb="FF000000"/>
        <rFont val="Calibri"/>
      </rPr>
      <t xml:space="preserve">Tercer trimestre
</t>
    </r>
    <r>
      <rPr>
        <sz val="11"/>
        <color rgb="FF000000"/>
        <rFont val="Calibri"/>
      </rPr>
      <t xml:space="preserve">Durante el trimestre, se realizaron visita al 100% de las estaciones, donde se realizaron, socializaciones sobre los programas de uso eficiente de agua, energía, gestión integral de residuos.  Así mismo, en el Edificio Comando, se realizó socialización sobre la correcta separación de residuos y su clasificación en el punto ecológico, de acuerdo a lo establecido en la resolución 2484/2019.
Así mismo durante este trimestre, se recuperaron 921 kg de residuos aprovechables los cuales son convertidos en materia prima para elaborar otros productos, a través de un proceso de aprovechamiento y transformación. El 16 de agosto, se realizó una jornada de Reciclatón, en donde se recibieron elementos vencidos y residuos de aparatos eléctricos y electrónicos, de funcionarios y contratistas. La entrega de estos residuos y los residuos almacenados previamente se realizó a la empresa EcoEscrap, para un total de 373 residuos enviado a una correcta disposición final.
Durante este trimestre, se realizó la inclusión de criterios ambientales a 13 contratos en la entidad, para un total de 51 contratos durante el primer semestre del año.
</t>
    </r>
    <r>
      <rPr>
        <b/>
        <sz val="11"/>
        <color rgb="FF000000"/>
        <rFont val="Calibri"/>
      </rPr>
      <t xml:space="preserve">Cuarto trimestre
</t>
    </r>
    <r>
      <rPr>
        <sz val="11"/>
        <color rgb="FF000000"/>
        <rFont val="Calibri"/>
      </rPr>
      <t xml:space="preserve">Durante el trimestre, se realizaron visita al 100% de las estaciones, donde se realizaron, socializaciones sobre los programas de uso eficiente de agua, energía, gestión integral de residuos.  Durante el mes de diciembre, se realizó la verificación de parámetros ambientales en el 100% de las estaciones y el ed, Comando.
Así mismo, el 18 de diciembre, se obtuvo premiación del Sello de Oro en movilidad sostenible por la adecuación del biciparqueadero a la estación de Restrepo, por parte de la Secretaria Distrital de Movilidad.  El 23 de diciembre se realizó la premiacion a la estación Bicentenario, por ser la estación ganadora del concurso " Guardianes del agua, quienes, durante Julio, ahorraron 53% de su consumo en comparación con el mes de Junio.
Así mismo durante este trimestre, se recuperaron 441 kg de residuos aprovechables los cuales son convertidos en materia prima para elaborar otros productos, a través de un proceso de aprovechamiento y transformación.
Durante este trimestre, se realizó la inclusión de criterios ambientales a 21 contratos en la entidad, para un total de 72 contratos durante el primer semestre del año.
</t>
    </r>
  </si>
  <si>
    <t>Fortalecer el proceso de conocimiento del riesgo</t>
  </si>
  <si>
    <t>Implementar 100 % del plan de gestión de riesgo para los procesos de conocimiento y reducción en incendios, incidentes con materiales peligrosos y escenarios de riesgos</t>
  </si>
  <si>
    <t>Identificar, Caracterizar y analizar los escenarios de riesgo de:
Incendios forestales
Materiales peligrosos
y otros riesgos misionales</t>
  </si>
  <si>
    <t>Conocimiento</t>
  </si>
  <si>
    <t xml:space="preserve"># estaciones de escenarios de riesgos  identificados </t>
  </si>
  <si>
    <t xml:space="preserve"># Numero </t>
  </si>
  <si>
    <t>https://bomberosbog.sharepoint.com/:x:/r/sites/OficinaAsesoradePlaneacion/PlaneacionEstrategica/_layouts/15/Doc.aspx?sourcedoc=%7B61282AD8-18C6-4D6F-948B-779CC5504E79%7D&amp;file=IAC-SGR-1.xlsx&amp;action=default&amp;mobileredirect=true</t>
  </si>
  <si>
    <t>IAC-SGR-1</t>
  </si>
  <si>
    <t>Subdirección de Gestión del Riesgo</t>
  </si>
  <si>
    <r>
      <rPr>
        <sz val="11"/>
        <color rgb="FF000000"/>
        <rFont val="Calibri"/>
      </rPr>
      <t xml:space="preserve">Se realiza el proceso de consolidación de información recolectada, así como su análisis y respectiva validación, generando un reporte en los meses de enero y febrero
</t>
    </r>
    <r>
      <rPr>
        <b/>
        <sz val="11"/>
        <color rgb="FF000000"/>
        <rFont val="Calibri"/>
      </rPr>
      <t>Marzo</t>
    </r>
    <r>
      <rPr>
        <sz val="11"/>
        <color rgb="FF000000"/>
        <rFont val="Calibri"/>
      </rPr>
      <t xml:space="preserve">: se hizo la reclasificación de la capa de coberturas y retamo espinoso para obtener el mapa de susceptibilidad de la vegetación
</t>
    </r>
    <r>
      <rPr>
        <b/>
        <sz val="11"/>
        <color rgb="FF000000"/>
        <rFont val="Calibri"/>
      </rPr>
      <t>Abril</t>
    </r>
    <r>
      <rPr>
        <sz val="11"/>
        <color rgb="FF000000"/>
        <rFont val="Calibri"/>
      </rPr>
      <t xml:space="preserve">: se viene adelantando la actualización de las bases de datos geográficas, con los datos capturados en campo, enm las estaciones B-1, B-5 y B-13
•	El ajuste de cartografía al mapa de hidrología
•	Identificación de hidrantes en funcionamiento
•	Identificación de callejones sin salida.
•	Mapa de pendientes
</t>
    </r>
    <r>
      <rPr>
        <b/>
        <sz val="11"/>
        <color rgb="FF000000"/>
        <rFont val="Calibri"/>
      </rPr>
      <t>Mayo</t>
    </r>
    <r>
      <rPr>
        <sz val="11"/>
        <color rgb="FF000000"/>
        <rFont val="Calibri"/>
      </rPr>
      <t xml:space="preserve">: 
Se realizo un una capa ráster ya clasificada de los incendios forestales ocurridos desde el 2019 a 2023, en Bogotá para  el escenario de riesgo por incendio forestal y se hizo un clasificación de área de afectación de históricos  de  los incendios forestales ocurridos desde el 2019 a 2023, en Bogotá, dando le un peso de riesgo ( de 1 a 5 ); Se realizó el procesamiento de todos los recorridos de reconocimiento realizados en las estaciones B-1, B-5 y B-13, consolidando toda la información en la GDB las estaciones, con información levantada en campo tanto en este ejercicio como en ejercicios anteriores
</t>
    </r>
    <r>
      <rPr>
        <b/>
        <sz val="11"/>
        <color rgb="FF000000"/>
        <rFont val="Calibri"/>
      </rPr>
      <t>Junio</t>
    </r>
    <r>
      <rPr>
        <sz val="11"/>
        <color rgb="FF000000"/>
        <rFont val="Calibri"/>
      </rPr>
      <t xml:space="preserve">:
se realizo la consolidación de la capa de senderos , caminos y vías, de lo cerros orientales y Sumapaz, con la información distrital, caminos de la CAR e información cartográfica interna de la UAECOB.
se reevaluó la metodología para realizar el mapa de amenaza para el escenario de riesgo por incendios forestales, en componente de climatología, decidiendo usar información climatológica de las estaciones meteorológicas de Bogotá
</t>
    </r>
    <r>
      <rPr>
        <b/>
        <sz val="11"/>
        <color rgb="FF000000"/>
        <rFont val="Calibri"/>
      </rPr>
      <t>Julio</t>
    </r>
    <r>
      <rPr>
        <sz val="11"/>
        <color rgb="FF000000"/>
        <rFont val="Calibri"/>
      </rPr>
      <t xml:space="preserve">: Se compilaron los datos meteorológicos de Bogotá durante 2019-2023 ( temperatura, precipitación, humedad y velocidad del viento) de las diferentes estaciones meteorológicas del IDEAM e IDIGER además de las estaciones de calidad de aire de la SDA, con base a la información meteorológica recopilada y consolidada se realizo un mapa de interpolación de las variables climáticas en los meses me temporada de menos lluvia para Bogotá. 
</t>
    </r>
    <r>
      <rPr>
        <b/>
        <sz val="11"/>
        <color rgb="FF000000"/>
        <rFont val="Calibri"/>
      </rPr>
      <t>Agosto</t>
    </r>
    <r>
      <rPr>
        <sz val="11"/>
        <color rgb="FF000000"/>
        <rFont val="Calibri"/>
      </rPr>
      <t xml:space="preserve">:  se hizo la consolidación de datos climáticos de máximos  y mínimos de las variables climáticas   ( temperatura, precipitación, humedad, velocidad viento y radiación solar) , con base a la información meteorológica recopilada y consolidada se realizo un mapa de interpolación de las variables climáticas en los meses me temporada de menos lluvia para Bogotá.
</t>
    </r>
    <r>
      <rPr>
        <b/>
        <sz val="11"/>
        <color rgb="FF000000"/>
        <rFont val="Calibri"/>
      </rPr>
      <t>Septiembre</t>
    </r>
    <r>
      <rPr>
        <sz val="11"/>
        <color rgb="FF000000"/>
        <rFont val="Calibri"/>
      </rPr>
      <t xml:space="preserve">: durante el mes de setiembre se desarrollaron las siguientes actividades
1.    Creación del mapa de asentamientos ilegales para Bogotá, con su posterior clasificación y ponderación (Muy baja, muy alta).
2.    Creación del mapa general de población, uniendo la densidad poblacional por manzana con los asentamientos ilegales para Bogotá, con su posterior clasificación y ponderación (muy bajo, Bajo, Moderado, Alto y Muy Alto).
3.    Creación del mapa de acceso (vías, caminos y senderos) para Bogotá, con su posterior clasificación y ponderación (muy bajo, Bajo, Moderado, Alto y Muy Alto).
4.    Reclasificación del mapa de coberturas, según el tipo de combustible (Sin riesgo, muy bajo, Bajo, Moderado, Alto y Muy Alto), duración del combustible (Sin riesgo, Bajo, Moderado y Alto), carga del combustible (Sin riesgo, Bajo, Moderado, Alto y Muy Alto) y retamo (muy bajo y Muy Alto). Posteriormente se realizó la ponderación del conjunto de capas (muy bajo, Bajo, Moderado, Alto y Muy Alto).
</t>
    </r>
    <r>
      <rPr>
        <b/>
        <sz val="11"/>
        <color rgb="FF000000"/>
        <rFont val="Calibri"/>
      </rPr>
      <t>Octubre</t>
    </r>
    <r>
      <rPr>
        <sz val="11"/>
        <color rgb="FF000000"/>
        <rFont val="Calibri"/>
      </rPr>
      <t xml:space="preserve">: encuanto al escenario de riesgo por incendio forestal las actividades realizadas creación y ponderación del mapa general de amenaza de incendio forestal en Bogotá, a partir de las entidades resultantes de vegetación, clima, relieve e históricos, con su posterior clasificación (bajo, moderado, alto y muy alto); Recopilación y filtrado de las entidades necesarias para desarrollar el mapa de infraestructura rural en Bogotá;  Creación del mapa de economía a partir de la estratificación de Bogotá con su posterior clasificación y ponderación (muy bajo, bajo, moderado, alto y muy alto). escenarios de riesgo por jurisdicción de las estaciones B1, B5 y B13
</t>
    </r>
    <r>
      <rPr>
        <b/>
        <sz val="11"/>
        <color rgb="FF000000"/>
        <rFont val="Calibri"/>
      </rPr>
      <t>Noviembre</t>
    </r>
    <r>
      <rPr>
        <sz val="11"/>
        <color rgb="FF000000"/>
        <rFont val="Calibri"/>
      </rPr>
      <t xml:space="preserve">: Los escenarios de riesgo por jurisdicción de las estaciones B1-Chapinero, B5-Kennedy y B13-Caobos Salazar; cuentan con los siguientes avances; B1, se encuentra al 58%, los avances se han realizado en los mapas-GeoPDF, salidas gráficas, documentos y story maps; por otro lado, B5 se encuentra al 100%, con toda la información consolidada en los repositorios de la entidad https://www.office.com/onedrive/?auth=2; finalmente, B13, cuenta con un avance del 50%, los avances se han realizado en los mapas-GeoPDF, salidas gráficas, documentos y story maps. A la fecha el avance de las 3 jurisdicciones es del 69%.; 1.Creación y ponderación del mapa general de vulnerabilidad de incendio forestal en Bogotá, a partir de las entidades resultantes de infraestructura, acceso, economía, zona urbano forestal y población con su posterior clasificación (muy bajo, bajo, moderado, alto y muy alto).
2.Creación del mapa final de escenario de riesgo por incendio forestal en Bogotá con la unión de los ráster resultantes de amenaza y vulnerabilidad con su posterior clasificación y ponderación (bajo, moderado, alto y muy alto).
3.Recopilación y organización de la información necesaria para la creación de los mapas de infraestructura en cerros para las localidades necesarias (Usaquén, Chapinero, Santa Fe, San Cristóbal, Usme, Ciudad Bolívar) de Bogotá.
</t>
    </r>
    <r>
      <rPr>
        <b/>
        <sz val="11"/>
        <color rgb="FF000000"/>
        <rFont val="Calibri"/>
      </rPr>
      <t>Diciembre</t>
    </r>
    <r>
      <rPr>
        <sz val="11"/>
        <color rgb="FF000000"/>
        <rFont val="Calibri"/>
      </rPr>
      <t>: Los escenarios de riesgo por jurisdicción de las estaciones B1-Chapinero, B5-Kennedy y B13-Caobos Salazar; se encuentra al 100%, con toda la información consolidada en los repositorios de la entidad</t>
    </r>
  </si>
  <si>
    <t>Impulsar la Innovación, Investigación y Desarrollo de Infraestructura, equipamiento, sostenibilidad, planes, programas y proyectos.</t>
  </si>
  <si>
    <t>Número de planes, proyectos e instrumentos de gestión de riesgo misional formulados en el periodo</t>
  </si>
  <si>
    <t>Impacto</t>
  </si>
  <si>
    <t>https://bomberosbog.sharepoint.com/:x:/r/sites/OficinaAsesoradePlaneacion/PlaneacionEstrategica/_layouts/15/Doc.aspx?sourcedoc=%7B90C7AB2C-4867-4613-B4B4-FEA32C700B58%7D&amp;file=IPR-SGR-1.xlsx&amp;action=default&amp;mobileredirect=true</t>
  </si>
  <si>
    <t>IPR-SGR-1</t>
  </si>
  <si>
    <t xml:space="preserve">Durante2024 se realizaron los siguientes documentos:
Adicional a la liquidación del contrato de recolección de residuos huérfanos 
1. Formulación del Plan de Respuesta Fenómeno del Niño
2. Informe Recorridos de Verificación Caminos y Senderos
3. Informe de Incendios Forestales 
4. Plan de Respuesta Entorno Festival Estero Picnic.
5. Plan de Contingencia Semana Santa 2024 
6. Plan de Contingencia Primera Temporada de Lluvias 2024
7. Formulación del Plan de Respuesta Racionamiento de Agua 2024 
8. Plan de seguridad contra incendio San Victorino
9. Formulación del laboratorio de innovación
10. Formulación de las dos pirmeras fases de la política forestal
11. Protocolo Incendios forestales
12. Plan de emergencia Menos Lluvias
13. Plan Repuesta Húmedal Torca
14. Plan Emergencias temporada de lluvias.
15.  Plan de acción cerros orientales
</t>
  </si>
  <si>
    <t>Optimizar el proceso de reducción del riesgo</t>
  </si>
  <si>
    <t>Continuar con el diseño de programas de prevención, siguiendo el árbol de programas y campañas</t>
  </si>
  <si>
    <t xml:space="preserve">Reducción </t>
  </si>
  <si>
    <t># de programas, cursos y campañas ejecutados/# de programas, cursos y campañas programados.</t>
  </si>
  <si>
    <t>Porcentaje</t>
  </si>
  <si>
    <t>https://bomberosbog.sharepoint.com/:x:/r/sites/OficinaAsesoradePlaneacion/PlaneacionEstrategica/_layouts/15/Doc.aspx?sourcedoc=%7B07E92E3E-EE19-4B2D-94CD-EBF38BF6C41B%7D&amp;file=IAC-SGR-3.xlsx&amp;action=default&amp;mobileredirect=true</t>
  </si>
  <si>
    <t>IAC-SGR-3</t>
  </si>
  <si>
    <t>0.7</t>
  </si>
  <si>
    <t>0.8</t>
  </si>
  <si>
    <t>0.9</t>
  </si>
  <si>
    <t>Se iniciará con la creación del porgrama industria segura en el mes de abril
Marzo: ASOCIACIÓN DE PADRES USUARIOS DE HOGARES COMUNITARIOS DE BIENESTAR TOBERIN capacitación vivienda segura 21 de marzo 9 madres comunitarias  localidad usaquen.B13
FUNDACIÓN LA ALBORADA capacitación vivienda segura 22 de marzo 28 personas localidad usaquen B13
BIENESTAR FAMILIAR DIRECCIÓN REGIONAL BOGOTA CENTRO ZONAL USAQUEN capacitación vivienda segura 26 de marzo 110 adultos.
Secretaría de integración social localidad Kennedy 50 personas
Abril: se hizo la presentación de la priorización d las localidades, según caracterización y análisis de escenarios de riesgos, la scuales son Suba, Bosa y Santafé
Mayo - Junio: Se continua con el análsis de riesgo y los objetivos de la estrategia de industria segura; se hizo el programa de Bomberitos de corazón en Hospital de cancerologia, Fundación impulsa y la localidad de Sumapaz con la participación en total de 90 niños y niñas; se atendión pór el campus virtual a 98 hogares para vivienda segura - mi casa sin incendios; e atendión pór el campus virtual a 1106 establecimientos de comercio pára comercio seguro - mi negocio sin incendios
Julio: se atendión pór el campus virtual a 103 hogares para vivienda segura - mi casa sin incendios; e atendión pór el campus virtual a 1087 establecimientos de comercio pára comercio seguro - mi negocio sin incendios
Julio: No presenta avance
Agosto: No presenta avance
Septiembre: Se realizó el diseño del programa, se caracterizaron las industrias, población objeto y la propuesta de contenido que se encuentra en aporbación del Subdirector
Octubre: revisión de contenido con el subdirector de Gestión del Riesgo y el personal operativo de la subdirección, se dio la indicación de crear un formato para el documento diferente a la guía, ajustar en tres niveles: Directivo, Táctico y Operativo o de trabajo
Noviembre: Se realiza Creación del contenido del programa; Se realiza avance del plan piloto Industria Segura pendiente verificación y aprobación
Diciembre: Se realizaron los módulos para la capacitación y la población estudio</t>
  </si>
  <si>
    <t>Porcentaje de casuística asociada a incidentes antrópicos conforme a la estrategia Vivienda Segura - mi casa sin incendios</t>
  </si>
  <si>
    <t>https://bomberosbog.sharepoint.com/:x:/r/sites/OficinaAsesoradePlaneacion/PlaneacionEstrategica/_layouts/15/Doc.aspx?sourcedoc=%7B5916907C-803B-4F3F-AFFF-ACA689CA3A65%7D&amp;file=IPR-SGR-2.xlsx&amp;action=default&amp;mobileredirect=true</t>
  </si>
  <si>
    <t>IPR-SGR-2</t>
  </si>
  <si>
    <t>Durante el primer trimestre no se han presentado incidentes relacionados con incendios estructurales en las Margaritas
Abril: No se han presentado incidentes relacionados con incendios estructurales en las Margaritas
Mayo: No se han presentado incidentes relacionados con incendios estructurales en las Margaritas
Junio: No se han presentado incidentes relacionados con incendios estructurales en las Margaritas
Julio: No se han presentado incidentes relacionados con incendios estructurales en las Margaritas
Agosto: No se han presentado incidentes relacionados con incendios estructurales en las Margaritas
Sept: En este mes se presentaron 3 conatos de incendio estructural en la UPZ las Margaritas
Oct: No se han presentado incidentes relacionados con incendios estructurales en las Margaritas
Noviembre: No se han presentado incidentes relacionados con incendios estructurales en las Margaritas
Diciembre: No se han presentado incidentes relacionados con incendios estructurales en las Margaritas</t>
  </si>
  <si>
    <t>Dar continuidad a la implementación de la estrategia de revisiones técnicas y emisión de conceptos</t>
  </si>
  <si>
    <t>Estrategia de revisiones técnias y conceptos técnicos implementada</t>
  </si>
  <si>
    <t>https://bomberosbog.sharepoint.com/:x:/r/sites/OficinaAsesoradePlaneacion/PlaneacionEstrategica/_layouts/15/Doc.aspx?sourcedoc=%7B242412F5-9F86-47B4-A4B2-43A1880CFE52%7D&amp;file=IAC-SGR-4.xlsx&amp;action=default&amp;mobileredirect=true</t>
  </si>
  <si>
    <t>IAC-SGR-4</t>
  </si>
  <si>
    <t>Durante enero y febrero se ha realizado proceso de planificación
Marzo: se realiza la primera parte del seguimiento que se ha realizado a las actualizaciones en el Portal de Pruebas encontrando algunas novedades para validar y poder continuar con la aprobación correspondiente para su carga en el Portal de Servicios
Junio: EL Portal de Servicios a partir del 12 de junio de 2023 ha estado recibiendo solicitudes de Inspección Técnica sin costo alguno, conforme lo indica el Acuerdo 927 de 2024 articulo 290 Parágrafo 2.
Al 30 de junio se tenían aprobadas 2263 solicitudes y del 01 al 04 de julio de 2024 ingresaron 2907 solicitudes nuevas, de estas ultimas se evidencio que:
- 03 empresas tienen entre 31 y 176 solicitudes (Comodin, Kenzo Jeans y Cine Colombia - Salas)
- 05 empresas tienen entre 11 y 30 solicitudes (Castelmola, Nicolukas, Tiendas de Ropa Intima, Verselli, Colombiana de Comercio)
- 18 empresas tienen entre 05 y 10 solicitudes
- 57 empresas tienen entre 03 y 04 solicitudes
A las solicitudes hechas de riesgo bajo y moderado se les ha enviado como paso inicial para dar continuidad a su proceso el curso virtual, con el fin de que inicien su proceso de auto gestión el cual deben gestionar durante los siguientes 30 días calendario una vez han recibido el correo con su usuario y contraseña.
A 31 de diciembre se han generado un total de 21.601 conceptos técnicos en seguridad humana y pritección contra incendios</t>
  </si>
  <si>
    <t>k</t>
  </si>
  <si>
    <t>Porcentaje de requerimientos e inspecciones realizadas.</t>
  </si>
  <si>
    <t>https://bomberosbog.sharepoint.com/:x:/r/sites/OficinaAsesoradePlaneacion/PlaneacionEstrategica/_layouts/15/Doc.aspx?sourcedoc=%7B0153BC47-5A9B-460A-BB35-5FE51990D820%7D&amp;file=IAC-SGR-4.xlsx&amp;action=default&amp;mobileredirect=true</t>
  </si>
  <si>
    <t>IPR-SGR-3</t>
  </si>
  <si>
    <t>Se han generado 21.601 conceptos técnicos requeridos por la ciudadanía así:
Enero: 1314
Febrero: 1241
Marzo: 1423
Abril: 1656
Mayo: 1342
JUnio: 1462
Julio: 1854
Agosto: 2253
Sept: 2632
Octubre: 2088
Noviembre: 2691
Diciembre: 1585</t>
  </si>
  <si>
    <t>Aumentar la oferta existente y actualizar la implementada en el Campus virtual</t>
  </si>
  <si>
    <t>Actividades de Capacitación dirigidas a la comunidad.</t>
  </si>
  <si>
    <t>https://bomberosbog.sharepoint.com/:x:/r/sites/OficinaAsesoradePlaneacion/PlaneacionEstrategica/_layouts/15/Doc.aspx?sourcedoc=%7B0A92DF60-C7B9-4280-B132-350355C5DEED%7D&amp;file=IAC-SGR-5.xlsx&amp;action=default&amp;mobileredirect=true</t>
  </si>
  <si>
    <t>IAC-SGR-5</t>
  </si>
  <si>
    <r>
      <rPr>
        <sz val="11"/>
        <color rgb="FF000000"/>
        <rFont val="Calibri"/>
      </rPr>
      <t xml:space="preserve">Enero: realización del plan de trabajo y estructura del curso Capacitación para el personal operativo en eventos de aglomeración
Febrero: Grabación de los videos de bienvenida de los módulos del curso planes de emergencia y EIR Estrategia Institucional de Respuesta
Marzo: Mesa de trabajo con personal de la U Sergio Arboleda para elaboración de cartilla de incendios forestales para niños, Envío oficio solicitud SSEO a la Dirección Local de Educación - Fontibón
Abril: Se continua las mesas de trabajo con personal de la U Sergio Arboleda para elaboración de cartilla de incendios forestales para niños, se hizo el cargue curso EIR en el Campus Virtual, se actualizó el home del Campus Virtual
Mayo: Mesa de trabajo con personal de la U Sergio Arboleda para revisión de las ilustraciones de la cartilla de incendios forestales para niños y la revisión del convenio, Elaboración convocatoria, justificación y documentos anexos programa SSEO para colegios del distrito en la localidad de Fontibón, Gestión con el área jurídica para la elaboración de la Resolución UAECOB del programa SSEO, Mesa de trabajo con el área de aglomeraciones para el desarrollo del curso de capacitación para el personal operativo en eventos de aglomeración, Programación de capacitación comunitaria presencial con funcionarios de la DIAN
</t>
    </r>
    <r>
      <rPr>
        <b/>
        <sz val="11"/>
        <color rgb="FF000000"/>
        <rFont val="Calibri"/>
      </rPr>
      <t>JUnio</t>
    </r>
    <r>
      <rPr>
        <sz val="11"/>
        <color rgb="FF000000"/>
        <rFont val="Calibri"/>
      </rPr>
      <t xml:space="preserve">: Desarrollo del curso de capacitación para el personal operativo en eventos de aglomeración
</t>
    </r>
    <r>
      <rPr>
        <b/>
        <sz val="11"/>
        <color rgb="FF000000"/>
        <rFont val="Calibri"/>
      </rPr>
      <t>Julio</t>
    </r>
    <r>
      <rPr>
        <sz val="11"/>
        <color rgb="FF000000"/>
        <rFont val="Calibri"/>
      </rPr>
      <t>: Mesas de trabajo con el área de aglomeraciones para el desarrollo del curso de capacitación para el personal operativo en eventos de aglomeración
Agosto: Mesas de trabajo con el área de aglomeraciones para el desarrollo del curso de capacitación para el personal operativo en eventos de aglomeración (elaboración y revisión del MOD 0 Introducción y el MOD 1 Normatividad); Desarrollo de la actualización del curso Capacitación Comunitaria
Septiembre: Mesas de trabajo con el área de aglomeraciones para el desarrollo del curso de capacitación para el personal operativo en eventos de aglomeración (elaboración y revisión del MOD 0 Introducción y el MOD 1 Normatividad)
Octubre: Mesas de trabajo con el área de aglomeraciones para actualización del plan de trabajo del desarrollo del curso de capacitación para el personal operativo en eventos de aglomeración, Desarrollo de la actualización del curso Capacitación Comunitaria, Elaboración curso Riesgo Alto
Noviembre: Desarrollo de los cursos: Sistema de Transporte Vertical, Capacitación para el personal operativo en eventos de aglomeración, laboración estructura de contenidos capacitaciones programa Industria Segura
Diciembre: Se logró poner en producción en el Campus virtual los cursos de Plan de emergencias, Riesgo Alto, ⁠Bases Metodologías para procesos formativos y Sistema de transporte vertical</t>
    </r>
  </si>
  <si>
    <t>Número de personas beneficiadas de los programas de formación y capacitación</t>
  </si>
  <si>
    <t>https://bomberosbog.sharepoint.com/sites/OficinaAsesoradePlaneacion/PlaneacionEstrategica/Planes%20e%20Indicadores/Forms/AllItems.aspx?id=%2Fsites%2FOficinaAsesoradePlaneacion%2FPlaneacionEstrategica%2FPlanes%20e%20Indicadores%2FIndicadores%202023%2FFichas%20de%20Indicadores%2FIndicadores%20de%20Proyecto%2FSubdireccion%20de%20Gestion%20del%20Riesgo%2FIPR%2DSGR%2D4&amp;viewid=e0a95a5a%2Dccc2%2D4c97%2Da510%2D6b82defd702e</t>
  </si>
  <si>
    <t>IPR-SGR-4</t>
  </si>
  <si>
    <t>Con corte a diciembre, la ciudadanía ha accedido al Campus Virtual en los siguientes programas así:
Comunitaria: 1741
Riesgo bajo: 10235
Riesgo moderado: 1438
Vivienda Segura: 738
Incendios Forestales: 647
Empresarial: 316
Pirotecnia: 113
Personal logístico en aglomeraciones de público: 20</t>
  </si>
  <si>
    <t xml:space="preserve">Realizar el seguimiento como segunda línea de defensa al Plan de Participación </t>
  </si>
  <si>
    <t>Gestión Estratégica</t>
  </si>
  <si>
    <t>Seguimiento Plan Institucional de Participación Ciudadana</t>
  </si>
  <si>
    <t>https://bomberosbog.sharepoint.com/:x:/s/OficinaAsesoradePlaneacion/PlaneacionEstrategica/EYrGiNTJC-pPmmFCQYXKAMgBgDFnvMDVb0yFu_VlF1hfrQ?e=uP4CCf</t>
  </si>
  <si>
    <t>Oficina Asesora de Planeación</t>
  </si>
  <si>
    <t>Del seguimiento realizado a las actividades planeadas en el Plan Institucional de Participación Ciudadana se encuentra que se cumplió con el 100% de las actividades programadas para el 2024
https://bomberosbog-my.sharepoint.com/:x:/g/personal/irojas_bomberosbogota_gov_co/EX1UkbClGcpIi_bmhmBYAI4BzBaNHTvmh-6DUlFe8T98gQ?e=uWvKCf</t>
  </si>
  <si>
    <t xml:space="preserve">Realizar el monitoreo del programa de transparencia y ética publica </t>
  </si>
  <si>
    <t>Monitoreo Programa de Transparencia y Ética Pública</t>
  </si>
  <si>
    <t>Durante la vigencia se realizaron tres monitoreos al PTEP 2024 
https://bomberosbog.sharepoint.com/:f:/s/OficinaAsesoradePlaneacion/MejoraContinua/Ent9XKn3vphGt9fRq1gGS_MBt4rddfq6hDX-CgvF4Rxs8w?e=gknweR</t>
  </si>
  <si>
    <t>Fortalecer los procesos de atención</t>
  </si>
  <si>
    <t>Implementar un programa de suministros y consumibles para la atención de emergencias en la UAECOB</t>
  </si>
  <si>
    <t>Medir el nivel de satisfacción de los usuarios, en la entrega de suministros  y consumibles para la atención de emergencias en la UAECOB.</t>
  </si>
  <si>
    <t>Satisfaccion de los usuarios en la entrega de suministros.</t>
  </si>
  <si>
    <t>https://bomberosbog.sharepoint.com/:f:/s/SUBDIRECCINLOGISTICA/EiVCwr47p69PlZBWzrdNJ4ABAFIYTRJSuf-uJR4Q4lldrQ?e=TD3WqK</t>
  </si>
  <si>
    <t>IAC-LG-01</t>
  </si>
  <si>
    <t>Subdirección Logística</t>
  </si>
  <si>
    <t>Durante el primer trimestre, se recibieron un total de 25 encuestas que midieron el nivel de satisfaccion del usuario, de acuerdo con su calificación.
Durante el segundo trimestre, se recibieron un total de 40 encuestas que midieron el nivel de satisfaccion del usuario correspondientes  a hidratación y alimentación,  Debido al bajo nivel de satisfacción el proveedor realiza un descuento de 10% en su facturación, insumos y suministro para el grupo Brae y por ultimo insumos y suministro para bioseguridad. 
Para el periodo 3T - 2024, se evaluan 6 varibles que miden las características principales del servicio prestados por los proveedores Operadores e Inversionistas, AGROVET, El Rancho e Intercomercial Médica. Para la aplicación, se tomó como muestra los servicios presentados durante el periodo de manera aleatoria al personal uniformado, otorgando un nivel de satisfacción Bueno del servicio y un porcentaje de calificación del 86%.
Para el trimesstre 4 de 2024 , se evaluan 6 varibles que miden las características principales del servicio prestados por los proveedores Operadores e Inversionistas, Jupiter e Intercomercial Médica. Para la aplicación, se tomó como muestra los servicios presentados durante el periodo de manera aleatoria al personal uniformado, otorgando un nivel de satisfacción Bueno del servicio y un porcentaje de calificación del 93%.</t>
  </si>
  <si>
    <t xml:space="preserve">Implementar un programa de mantenimiento para los vehículos y los equipos menores de la UAECOB </t>
  </si>
  <si>
    <t>Ejecutar el mantenimiento por condición a los vehículos de la UAECOB.</t>
  </si>
  <si>
    <t>Mantenimiento de vehiculos.</t>
  </si>
  <si>
    <t>https://bomberosbog.sharepoint.com/:f:/s/SUBDIRECCINLOGISTICA/ErjQPOcNe7pKo0Tc-2lTCgYBq5PQNEFWcGcQcWHanN9FXA?e=7VXm3G</t>
  </si>
  <si>
    <t>IAC-LG-02</t>
  </si>
  <si>
    <t xml:space="preserve"> 90% disponibilidad.
90% nivel de satisfación.</t>
  </si>
  <si>
    <t>La disponibilidad de vehiculos de primera respuesta durante el primer trimestre en promedio se mantuvo en el 100%.
Dentro del primer trimestre, se llevaron a cabo un total de 99 encuestas para realizar un seguimiento de la satisfacción de los usuarios. Se evaluó el nivel de satisfacción a través del promedio de las calificaciones obtenidas.
La disponibilidad de vehiculos de primera respuesta durante el segundo trimestre se mantuvo en el 100%.
Dentro del segundo trimestre, se llevaron a cabo un total de 107 encuestas para realizar un seguimiento de la satisfacción de los usuarios. Se evaluó el nivel de satisfacción a través del promedio de las calificaciones obtenidas.
La disponibilidad de vehiculos de primera respuesta durante el tercer trimestre se mantuvo en el 100%.
Dentro del tercer trimestre, se llevaron a cabo un total de 73 encuestas para realizar un seguimiento de la satisfacción de los usuarios. Se evaluó el nivel de satisfacción a través del promedio de las calificaciones obtenidas.
La disponibilidad de vehiculos de primera respuesta durante el cuarto trimestre se mantuvo en el 100%.
Dentro del cuarto trimestre, se llevaron a cabo un total de 86 encuestas para realizar un seguimiento de la satisfacción de los usuarios. Se evaluó el nivel de satisfacción a través del promedio de las calificaciones obtenidas.</t>
  </si>
  <si>
    <t>Ejecutar el mantenimiento predictivo, preventivo y correctivo del equipo menor de la UAECOB.</t>
  </si>
  <si>
    <t>Mantenimiento de equipo menor.</t>
  </si>
  <si>
    <t>https://bomberosbog.sharepoint.com/:f:/s/SUBDIRECCINLOGISTICA/EtFzX9rZn9VDiigkwwu1eAcB0SF3AAGyxeM-8x2gti2VLw?e=4Uklos</t>
  </si>
  <si>
    <t>IAC-LG-03</t>
  </si>
  <si>
    <t>En el primer trimestre se ha realizado el mantenimiento de 319 equipos sumando correctivo y preventivos
En el segundo trimestre se ha realizado el mantenimiento de 481 equipos sumando correctivo y preventivos
En el tercer trimestre se ha realizado el mantenimiento de 358 equipos sumando correctivo y preventivos.
En el cuarto trimestre se ha realizado el mantenimiento de 567 equipos sumando correctivo y preventivos.</t>
  </si>
  <si>
    <t>Ejecutar el mantenimiento del plan de calibración del equipo menor de la UAECOB.</t>
  </si>
  <si>
    <t>https://bomberosbog.sharepoint.com/:f:/s/SUBDIRECCINLOGISTICA/Ehnbe86A0LZEm8aZto4Y9k4B0ZS1yMBvN7YXS-s4ZqCh6Q?e=FKvkQl</t>
  </si>
  <si>
    <t>IAC-LG-04</t>
  </si>
  <si>
    <t>Durante el primer trimestre se ha realizado la calibración de 33 equipos de detección de atmósferas.
La subdirección logística tomó la iniciativa de revisar y actualizar el plan de calibración para el año 2024. Esta acción se realizó considerando las condiciones actuales de los equipos y la clasificación que se les había asignado previamente, según su importancia y uso. Con el nuevo plan de calibración, se dio inicio a la ejecución de la calibración de los equipos con los proveedores que contaban con esta actividad en sus contratos, buscando garantizar el cumplimiento de los requisitos metrológicos y la calidad del servicio. De 70 equipos, se han calibrado 45 equipos</t>
  </si>
  <si>
    <t>Construcción o actualización de dos módulos de LOG+.</t>
  </si>
  <si>
    <t xml:space="preserve">Módulos de LOG+ </t>
  </si>
  <si>
    <t>Numero</t>
  </si>
  <si>
    <t>https://bomberosbog.sharepoint.com/:f:/s/SUBDIRECCINLOGISTICA/Ep371qVlOz1HkKTfhCchCeABN17SX4UJ5MGJt4ZsCL3xlg?e=VGHbW6</t>
  </si>
  <si>
    <t>IAC-LG-05</t>
  </si>
  <si>
    <t>Se da continuidad a los procesos de soporte y estabilización de los módulos en producción con un total de 85 requerimientos  
Se da continuidad a actividades de mejora del aplicativo acorde con sugerencias y requerimientos recibidos por los usuarios del sistema con un total de 55 requerimientos 
Durante el ultimo trimestre se culminó con los desarrollo y a la fecha se cuenta con la actualización de los siguientes módulos:  suministros y parque automotor</t>
  </si>
  <si>
    <t>Realizar el autodiagnostico Anual  en cumplimiento de la normativdad aplicable y hacer los seguimientos al plan estrategico de seguridad Vial.</t>
  </si>
  <si>
    <t>Informes de seguimiento.</t>
  </si>
  <si>
    <t>https://bomberosbog.sharepoint.com/:f:/s/SUBDIRECCINLOGISTICA/EmI9LIHLgCRKm98b-TPhDzEB49Z7yKOC93IBw27hB9cLCQ?e=jOPpHS</t>
  </si>
  <si>
    <t>IAC-LG-06</t>
  </si>
  <si>
    <t>En el primer trimestre se entrega informe de autodiganostico y avance del plan de trabajo 2023
Durante el mes de abril, mayo y junio se realizaron seguimientos a las subdirecciones y oficinas sobre el avance en la implementación del PESV, cubriendo un total de 11 sesiones programadas sobre 11 sesiones ejecutadas y segundo informe de seguimiento
En el mes de septiembre se entrega el tercer y ultimo informe de avance del PESV con cumplimiento al 100%</t>
  </si>
  <si>
    <t>Implementar la estrategia de gestión del cambio en el cuerpo oficial de bomberos</t>
  </si>
  <si>
    <t>Implementar 100% el programa de  Capacitación, formación y entrenamiento al personal uniformado de la unidad cuerpo oficial de bomberos de Bogotá</t>
  </si>
  <si>
    <t>Desarrollar programa para potenciar las capacidades de los servidores a partir del ser, saber y hacer</t>
  </si>
  <si>
    <t>Gestión del Talento Humano</t>
  </si>
  <si>
    <t>Impacto del programa de capacitación, formación y entrenamiento al personal de la Unidad Administrativa Cuerpo Oficial de Bomberos de Bogotá</t>
  </si>
  <si>
    <t>https://bomberosbog.sharepoint.com/:x:/r/sites/OficinaAsesoradePlaneacion/PlaneacionEstrategica/_layouts/15/Doc.aspx?sourcedoc=%7BCF05DDA4-FDE3-4929-8517-EBDE42FF680E%7D&amp;file=IPR-SGH-1.xlsx&amp;action=default&amp;mobileredirect=true</t>
  </si>
  <si>
    <t>IPR-SGH-1</t>
  </si>
  <si>
    <t>Subdirección de Gestión Humana</t>
  </si>
  <si>
    <t>Durante el año se realizaron 32 de los 35 cursos incluidos en el Plan Institucional de Capacitación con avances parciales por trimestre así:
- Trimestre 1 &gt; 5 cursos
- Trimestre 2 &gt; 7 cursos
- Trimestre 3 &gt; 9 cursos
- Trimestre 4 &gt; 11 cursos
Y con detalle como sigue:
TRIMESTRE&gt;TEMA&gt;FECHA FINALIZACION.&gt;ASISTENCIA&gt;ALCANCE
1&gt;Espacios confinados (Un curso)&gt;2/28&gt;31&gt;2%
1&gt;Cursos Gove (Dos cursos operadores de vehículos de emergencia)&gt;3/9&gt;47&gt;5%
1&gt;Rescate con Cuerdas Nivel Operaciones (Un curso)&gt;3/15&gt;21&gt;8%
1&gt;Transparencia y lucha contra la corrupción (Ley 1412 2095 res 2159)&gt;3/31&gt;196&gt;11%
1&gt;Innovación pública (Metodologías y generalidades)&gt;3/31&gt;2&gt;14%
2&gt;Mujer, equidad y género&gt;4/4&gt;28&gt;17%
2&gt;POWER BI y manejo de bases de datos&gt;5/6&gt;25&gt;20%
2&gt;Enfoques diferenciales&gt;5/8&gt;6&gt;22%
2&gt;Crecl (Dos cursos)&gt;5/30&gt;48&gt;25%
2&gt;Inducción y reinducción&gt;5/30&gt;654&gt;28%
2&gt;Gestión documental y manejo de archivo&gt;5/31&gt;16&gt;31%
2&gt;Liderazgo &gt;6/30&gt;33&gt;34%
3&gt;Servicio a la ciudadanía&gt;4/30&gt;34&gt;37%
3&gt;Normatividad para el comité de convivencia &gt;6/30&gt;0&gt;40%
3&gt;Comité de personal&gt;6/30&gt;0&gt;42%
3&gt;Excel intermedio / avanzado / macros&gt;7/17&gt;39&gt;45%
3&gt;Participación ciudadana&gt;7/31&gt;1&gt;48%
3&gt;Régimen Disciplinario (Ley 2094 de 2021)&gt;8/31&gt;9&gt;51%
3&gt;Integridad (Conflicto de intereses, deberes y rentas)&gt;9/17&gt;43&gt;54%
3&gt;Proceso Contable&gt;9/17&gt;22&gt;57%
3&gt;Copasst&gt;9/23&gt;8&gt;60%
4&gt;Reentrenamiento&gt;10/10&gt;533&gt;62%
4&gt;Redacción y ortografía&gt;10/11&gt;9&gt;65%
4&gt;Plan estratégico de seguridad vial&gt;10/23&gt;120&gt;68%
4&gt;Técnico Matpel Nivel Operaciones&gt;11/22&gt;24&gt;71%
4&gt;Normograma, ley de transparencia&gt;11/24&gt;17&gt;74%
4&gt;Bilingüismo&gt;11/30&gt;3&gt;77%
4&gt;Supervisión de contratos (Liquidación y manejo contractual&gt;11/30&gt;16&gt;80%
4&gt;Trabajo en equipo &gt;12/3&gt;27&gt;82%
4&gt;Negociación Colectiva&gt;12/13&gt;7&gt;85%
4&gt;Open Water Diver&gt;12/15&gt;0&gt;88%
4&gt;Buceo Avanzado&gt;12/15&gt;0&gt;91%
Nota:  Este indicador correspode a  la Política de gestión estratégica de gestión humana, donde el Plan Anual de Capacitación llegó a un 90% de cumplimento, Esto se da por cuanto los procesos contractuales de los cursos: Buceo Openware y Avanzado, Normatividad para el Comité de Convivencia, Normatividad para la Comisión de Personal y Redacción y Argumentación Jurídica no se pudieron concretrar por falta de oferentes (los tres últimos) y por un incumplimiento de requisitos de los proveedores del primero.</t>
  </si>
  <si>
    <t>Consolidar la estrategia del talento humano</t>
  </si>
  <si>
    <t>Desarrollar las rutas de fortalecimiento de los servidores en su ciclo laboral, con el propósito de potenciar el talento humano de la U.A.E Cuerpo Oficial de Bomberos de Bogotá</t>
  </si>
  <si>
    <t xml:space="preserve">Servidores satisfechos en las actividades del ciclo laboral </t>
  </si>
  <si>
    <t>https://bomberosbog.sharepoint.com/:x:/r/sites/OficinaAsesoradePlaneacion/PlaneacionEstrategica/_layouts/15/Doc.aspx?sourcedoc=%7B5924B5B8-CB1B-48E5-B7C5-70140B11F022%7D&amp;file=IPR-SGH-2.xlsx&amp;action=default&amp;mobileredirect=true</t>
  </si>
  <si>
    <t>IPR-SGH-2</t>
  </si>
  <si>
    <t>Tomando en cuenta que el nombre del indicador es "Servidores satisfechos en las actividades del ciclo laboral", dentro de la encuesta "Necesidades y Expectativas Actividades de Bienestar 2024/2025" se incluyó como pregunta #25 lo siguiente:
- "¿Con respecto a su vida laboral en la UAECOB qué tan satisfecho se siente usted?"
A la que se recibió como respuesta que un 84% está entre "Completamente Satisfecho" (46%) y "Satisfecho" (38%). Superando positivamente la meta anual de la Acción.
Durante el año se desarrollaron actividades con apoyo en el contrato correspondiente (326) además del uso de la "Cuponera Emocional". Se desarrolló una encuesta para medir el impacto y que sirviera como base para el mejoramiento y establecimiento del plan 2025.
Las actividades realizadas se pueden resumir en:
TRIMESTRE&gt;ACTIVIDAD&gt;ALCANCE&gt;OBSERVACIONES
1&gt;Integracion &gt;NA&gt;-
2&gt;Aniversario 129 Años&gt;NA&gt;Bingo en el CESAP
2&gt;Dia de la Familia&gt;28&gt;-
2&gt;Torneo Bolirana&gt;NA&gt;-
3&gt;Dia de la Familia&gt;1236&gt;-
4&gt;Actividad Cierre Plan de Accion&gt;1089&gt;Cantina La 15
4&gt;Actividad de Integracion Sinergia&gt;580&gt;Hotel Holliday Inn
4&gt;Bonos Navideños&gt;440&gt;-
4&gt;Celebración Navidad&gt;150&gt;Parque Salitre Mágico
4&gt;Cenas Navidad y Año Nuevo&gt;830&gt;-
4&gt;Conmemoracion Dia Nacional del Bombero&gt;683&gt;-
4&gt;Desayunos&gt;30&gt;Desayuno B-14 incentivo ahorro agua
4&gt;Dia de la Familia&gt;641&gt;-
4&gt;Dia del Niño&gt;2100&gt;-
4&gt;Integracion Comité Ampliado&gt;70&gt;-
4&gt;Integracion Juegos Latino Americanos de Policias Y Bomberos&gt;NA&gt;-
4&gt;Reconocimiento Mejores Servidores de Carrera&gt;50&gt;S´toria de Amor entrega de placas
4&gt;Torneo de Volleyvol&gt;NA&gt;-
Eventual&gt;Catering&gt;215&gt;Mesas sindicales, Apoyo diplomado,Evento violencias contra la mujer, Actividad SGH Chapinero"</t>
  </si>
  <si>
    <t>Participación porcentual de las Dependencias en los
Indicadores de gestión</t>
  </si>
  <si>
    <t>Participación porcentual de las dependencias en los Indicadores de impacto</t>
  </si>
  <si>
    <t xml:space="preserve">Dependencias  </t>
  </si>
  <si>
    <t>Indicadores</t>
  </si>
  <si>
    <t>% Cumplimiento</t>
  </si>
  <si>
    <t xml:space="preserve">BATERIA DE INDICADORES  </t>
  </si>
  <si>
    <t>UNIDAD ADMINISTRATIVA ESPECIAL CUERPO OFICIAL BOMBEROS BOGOTÁ</t>
  </si>
  <si>
    <t>www.bomberosbogota.gov.co</t>
  </si>
  <si>
    <t xml:space="preserve">Introduccion </t>
  </si>
  <si>
    <t>La Oficina Asesora de Planeacion pone a disposicion de la Unidad Administrativa Especial, Cuerpo oficial de Bomberos de Bogota y de los diferentes grupos de valor y grupos de Interes, la bateria de indicadores de la entidad, en la cual se podran visualizar los avances y reportes de los indicadores establecidos para la medicion del cumplimiento de los proyectos estrategicos, los cuales representan el avance en la implementacion del Plan Estrategico Institucional 2020-2024 .
De igual forma en la presente bateria, quedaran definidos los indicadores de las acciones establecidas en el Plan de Accion 2022 y otros indicadores de gestion institucional, para el seguimiento institucional, la evaluacion y la toma de desiciones, correspondiendo a los principios de la Administracion Publica de eficacia, economía, transparencia, celeridad y publicidad.</t>
  </si>
  <si>
    <t xml:space="preserve">Instrucciones de diligenciamiento </t>
  </si>
  <si>
    <t xml:space="preserve">Para el diligenciamiento de los indicadores en esta bateria de Indicadores, tenga presente : </t>
  </si>
  <si>
    <t>1) El formato establecido en la hoja denominada indicadores, reportes, se contruyo teniendo en cuenta los principios de Accesibilidad Web, razon por la cual a la hora de su diligenciamiento no deben modificarse estas condiciones, por ende, no se deben combinar celdas, interponer textos o imagenes, utilizar contrates que dificulten la lectura del documento, modificar fuentes, etc.</t>
  </si>
  <si>
    <r>
      <t xml:space="preserve">2) </t>
    </r>
    <r>
      <rPr>
        <sz val="11"/>
        <color theme="1"/>
        <rFont val="Calibri"/>
        <family val="2"/>
        <scheme val="minor"/>
      </rPr>
      <t>El diligenciamiento de la bateria debe estar acorde a la construccion de la ficha del indicador o metadato, diseñado por la Oficina Asesora de Planeacion.</t>
    </r>
  </si>
  <si>
    <t xml:space="preserve">3) Utilice las listas despegables dispuesta en el documento, las cuales se diseñaron para estandarizar la forma de escritura de los textos y poder agrupar las mismas variables para el analisis y reporte de los indicadores </t>
  </si>
  <si>
    <t xml:space="preserve">Objetivo Estrategico: Utilice la lista desplegable para alinear el indicador al objetivo estrategico institucional, formulado en el Plan Estrategico Institucional y el Plan de Accion 2022, en caso de duda, verifique los documentos anteriormente mencionados en pagina web.
Proyecto Estrategico: Utilice la lista desplegable para alinear el indicador al proyecto estrategico,  definido en el Plan de Accion 2022, en caso de duda, verifique el documento mencionados en pagina web.
Accion P.A : Utilice la lista desplegable para alinear la accion definida en el Plan de Accion 2022, en caso de duda, verifique el documento mencionados en pagina web.
Proceso: Utilice la lista desplegable para definir el proceso desde el cual se mide el indicador, cuando el indicador de un proyecto estrategico sea compartido, tenga presente el responsable del reporte para definir la casilla de proceso.
Nombre del indicador: Incluya en este apartado el nombre dato en la ficha del indicador, el cual debe corresponder con el indicador dispuesto en el Plan de Accion 2022.
Link del MetaDato: Incluya el lugar web en el cual se Ubica la Ficha del indicador o Metadato, y ajuste este para que cumpla con criterios de Accesibilidad.
Meta: Incluya el valor cuantitativo definidos en la ficha del indicador.
Periodicidad del reporte: Incluya la periodicidad en la cual se generara el reporte del indicador, es importante mencionar que el segumiento de los indicadores se realizara de manera trimestral por lo cual, si el indicador tienen una periodicidad de reporte, semestral, anual, bienal, debera diligenciar avance trimestral.
Reposable del Reporte: Utilice la lista despegable para incluir la dependencia encarga del reporte de acuerdo a la ficha del indicador o metadato y a lo definido en el Plan de Accion 2022
Seguimiento y Reporte: Incluya de acuerdo a la periodicidad del indicador o en su defecto trimestralmente los resultados de la aplicacion de la formula del indicador 
</t>
  </si>
  <si>
    <t xml:space="preserve">Nota: En caso de que el indicador no tenga relacion directa con el Plan Estrategico Institucional y el Plan de Accion, diligencia las casillas con N/A, esto nos permitira identificar que el indicador es de la gestion sobre el proceso </t>
  </si>
  <si>
    <t xml:space="preserve">Objetivos estratégicos </t>
  </si>
  <si>
    <t>Proyectos estratégicos</t>
  </si>
  <si>
    <t xml:space="preserve">Acción del Plan de Acción </t>
  </si>
  <si>
    <t>PROCESO</t>
  </si>
  <si>
    <t>TIPO DE INDICADOR</t>
  </si>
  <si>
    <t>DEPENDENCIA</t>
  </si>
  <si>
    <t>PERIODICIDAD DEL REPORTE</t>
  </si>
  <si>
    <t>Elaborar 1 plan de preparativos y continuidad del servicio para la UAECOB ante la eventual ocurrencia de un desastre en el Distrito Capital</t>
  </si>
  <si>
    <t>Dar continuidad al desarrollo y la implementación del sistema predictivo para Sala de Monitoreo, con la inversión de software e interacción con la operación</t>
  </si>
  <si>
    <t>Diaria</t>
  </si>
  <si>
    <t>Gestionar y controlar las actividades para la atención de incidentes o emergencias.</t>
  </si>
  <si>
    <t>Quincenal</t>
  </si>
  <si>
    <t>Habilitar 3 servicios ciudadanos digitales básicos en la UAECOB</t>
  </si>
  <si>
    <t>Manejo</t>
  </si>
  <si>
    <t>Producto</t>
  </si>
  <si>
    <t>Subdirección Operativa</t>
  </si>
  <si>
    <t>Mensual</t>
  </si>
  <si>
    <t>Implementar  un programa de renovación de equipo menor, herramientas, accesorios y elementos de protección personal para  la UAECOB</t>
  </si>
  <si>
    <t>Desarrollar las actividades de investigación de incendios estructurales</t>
  </si>
  <si>
    <t>Resultado</t>
  </si>
  <si>
    <t>Bimestral</t>
  </si>
  <si>
    <t>Implementar  un programa de renovación de vehículos para la Unidad Administrativa Cuerpo Oficial de Bomberos de Bogotá</t>
  </si>
  <si>
    <t>N/A</t>
  </si>
  <si>
    <t>Gestión jurídica</t>
  </si>
  <si>
    <t>Oficina Asesora Jurídica</t>
  </si>
  <si>
    <t>Cuatrimestral</t>
  </si>
  <si>
    <t>Semestral</t>
  </si>
  <si>
    <t>Incrementar la cultura de responsabilidad institucional</t>
  </si>
  <si>
    <t>Desarrollar las actividades de planeación y gestión para la Subdirección de Gestión del Riesgo.</t>
  </si>
  <si>
    <t xml:space="preserve">Dirección - Oficina de Comunicaciones y Prensa </t>
  </si>
  <si>
    <t>Anual</t>
  </si>
  <si>
    <t>Servicio a la Ciudadanía</t>
  </si>
  <si>
    <t>Bienal</t>
  </si>
  <si>
    <t>Trienal</t>
  </si>
  <si>
    <t xml:space="preserve">Cuatrienal </t>
  </si>
  <si>
    <t>Ejecutar actividades del programa de renovación de vehículos operativos.</t>
  </si>
  <si>
    <t xml:space="preserve">Ejecutar actividades de un programa de renovación de equipos, herramientas y accesorios (E.H.A.) </t>
  </si>
  <si>
    <t>Ejecutar actividades de un programa de renovación de elementos de protección personal (E.P.P.).</t>
  </si>
  <si>
    <t>Ejecutar las actividades del Plan de Fortalecimiento de la Subdirección Operativa (P.F.S.O.) para la vigencia, como parte del soporte operativo para  la respuesta.</t>
  </si>
  <si>
    <t>Atender oportunamente las emergencias que se presenten en el Distrito Capital y los eventos relacionados, de acuerdo con el árbol de servicios de la UAECOB, los procedimientos operativos establecidos y los protocolos para la atención de emergencias.</t>
  </si>
  <si>
    <t xml:space="preserve">Atender las necesidades y requerimientos priorizadas por la SGC relacionados con el mantenimiento preventivo y correctivo en las 17 estaciones de bomberos y el edificio comando </t>
  </si>
  <si>
    <t>"Promover la transparencia institucional, difundiendo la ruta de denuncias de hechos de corrupción de la UAE Cuerpo Oficial de Bomberos, a través de correo electrónico y la página web de la entidad</t>
  </si>
  <si>
    <t>Poner en  funcionamiento la Estacion de Bomberos B18</t>
  </si>
  <si>
    <t>Realizar estudios y diseños de la estacion Ferias</t>
  </si>
  <si>
    <t xml:space="preserve">Formular, Implementar y hacer seguimiento a la matriz de Fortalecimiento de gestión y desempeño Institucional </t>
  </si>
  <si>
    <t>Mantener y robustecer la infraestructura tecnológica a partir del fortaleciemiento de componentes tecnológicos a nivel administrativo y operativo</t>
  </si>
  <si>
    <t>planificar y establecer los objetivos a cumplir anualmente para evaluar y mejorar la eficacia de los procesos de operación y control a través de la evaluación independiente del sistema de control interno de la entidad</t>
  </si>
  <si>
    <t>implementar el plan de trabajo y cronograma establecido en los procedimientos para el control de inventarios.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</si>
</sst>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b/>
      <sz val="11"/>
      <color rgb="FF000000"/>
      <name val="Calibri"/>
      <family val="2"/>
      <scheme val="minor"/>
    </font>
    <font>
      <sz val="11"/>
      <color rgb="FF000000"/>
      <name val="Calibri"/>
      <family val="2"/>
      <scheme val="minor"/>
    </font>
    <font>
      <b/>
      <sz val="10"/>
      <color rgb="FF000000"/>
      <name val="Tahoma"/>
      <family val="2"/>
    </font>
    <font>
      <sz val="10"/>
      <color rgb="FF000000"/>
      <name val="Tahoma"/>
      <family val="2"/>
    </font>
    <font>
      <b/>
      <sz val="20"/>
      <color theme="1"/>
      <name val="Times New Roman"/>
      <family val="1"/>
    </font>
    <font>
      <u/>
      <sz val="11"/>
      <color theme="10"/>
      <name val="Calibri"/>
      <family val="2"/>
      <scheme val="minor"/>
    </font>
    <font>
      <sz val="10"/>
      <name val="Arial"/>
      <family val="2"/>
    </font>
    <font>
      <sz val="11"/>
      <color theme="1"/>
      <name val="Calibri"/>
      <family val="2"/>
      <scheme val="minor"/>
    </font>
    <font>
      <sz val="11"/>
      <color rgb="FF000000"/>
      <name val="Calibri"/>
      <family val="2"/>
    </font>
    <font>
      <b/>
      <sz val="10"/>
      <color theme="1"/>
      <name val="Calibri"/>
      <family val="2"/>
    </font>
    <font>
      <sz val="10"/>
      <color theme="1"/>
      <name val="Calibri"/>
      <family val="2"/>
    </font>
    <font>
      <sz val="11"/>
      <color theme="1"/>
      <name val="Calibri"/>
      <family val="2"/>
    </font>
    <font>
      <sz val="8"/>
      <color theme="1" tint="0.249977111117893"/>
      <name val="Calibri"/>
      <family val="2"/>
    </font>
    <font>
      <sz val="8"/>
      <color rgb="FFBFBFBF"/>
      <name val="Calibri"/>
      <family val="2"/>
    </font>
    <font>
      <b/>
      <sz val="12"/>
      <color theme="1"/>
      <name val="Calibri"/>
      <family val="2"/>
    </font>
    <font>
      <b/>
      <sz val="11"/>
      <color theme="1"/>
      <name val="Calibri"/>
      <family val="2"/>
    </font>
    <font>
      <sz val="11"/>
      <color rgb="FF444444"/>
      <name val="Calibri"/>
      <family val="2"/>
    </font>
    <font>
      <sz val="12"/>
      <color rgb="FF202124"/>
      <name val="Calibri"/>
      <family val="2"/>
    </font>
    <font>
      <sz val="11"/>
      <color theme="0"/>
      <name val="Calibri"/>
      <family val="2"/>
      <scheme val="minor"/>
    </font>
    <font>
      <sz val="11"/>
      <color theme="0"/>
      <name val="Calibri"/>
      <family val="2"/>
    </font>
    <font>
      <sz val="10"/>
      <color rgb="FF000000"/>
      <name val="Arial"/>
      <family val="2"/>
    </font>
    <font>
      <sz val="16"/>
      <color rgb="FFFFFFFF"/>
      <name val="Calibri"/>
      <family val="2"/>
      <scheme val="minor"/>
    </font>
    <font>
      <b/>
      <sz val="14"/>
      <color theme="0"/>
      <name val="Calibri"/>
      <family val="2"/>
    </font>
    <font>
      <b/>
      <sz val="14"/>
      <color rgb="FFFFFFFF"/>
      <name val="Calibri"/>
      <family val="2"/>
    </font>
    <font>
      <b/>
      <sz val="11"/>
      <color rgb="FF000000"/>
      <name val="Calibri"/>
    </font>
    <font>
      <sz val="11"/>
      <color rgb="FF000000"/>
      <name val="Calibri"/>
    </font>
    <font>
      <sz val="11"/>
      <color rgb="FFFF0000"/>
      <name val="Calibri"/>
      <family val="2"/>
    </font>
    <font>
      <sz val="9"/>
      <color rgb="FF000000"/>
      <name val="Calibri"/>
    </font>
    <font>
      <sz val="10"/>
      <color rgb="FF000000"/>
      <name val="Calibri"/>
    </font>
    <font>
      <u/>
      <sz val="11"/>
      <color rgb="FF0563C1"/>
      <name val="Calibri"/>
      <family val="2"/>
    </font>
    <font>
      <sz val="11"/>
      <color rgb="FF000000"/>
      <name val="Arial Narrow"/>
      <family val="2"/>
    </font>
    <font>
      <sz val="9"/>
      <color rgb="FF000000"/>
      <name val="Calibri"/>
      <family val="2"/>
    </font>
    <font>
      <sz val="11"/>
      <color rgb="FF242424"/>
      <name val="Aptos Narrow"/>
      <charset val="1"/>
    </font>
  </fonts>
  <fills count="12">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002060"/>
        <bgColor indexed="64"/>
      </patternFill>
    </fill>
    <fill>
      <patternFill patternType="solid">
        <fgColor rgb="FF000000"/>
        <bgColor indexed="64"/>
      </patternFill>
    </fill>
    <fill>
      <patternFill patternType="solid">
        <fgColor theme="5" tint="0.79998168889431442"/>
        <bgColor indexed="64"/>
      </patternFill>
    </fill>
    <fill>
      <patternFill patternType="solid">
        <fgColor rgb="FFDDEBF7"/>
        <bgColor rgb="FF000000"/>
      </patternFill>
    </fill>
    <fill>
      <patternFill patternType="solid">
        <fgColor rgb="FFFCE4D6"/>
        <bgColor rgb="FF000000"/>
      </patternFill>
    </fill>
    <fill>
      <patternFill patternType="solid">
        <fgColor rgb="FFFFFF00"/>
        <bgColor indexed="64"/>
      </patternFill>
    </fill>
    <fill>
      <patternFill patternType="solid">
        <fgColor rgb="FFFFFFFF"/>
        <bgColor rgb="FF000000"/>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medium">
        <color auto="1"/>
      </left>
      <right style="medium">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s>
  <cellStyleXfs count="4">
    <xf numFmtId="0" fontId="0" fillId="0" borderId="0"/>
    <xf numFmtId="0" fontId="9" fillId="0" borderId="0" applyNumberFormat="0" applyFill="0" applyBorder="0" applyAlignment="0" applyProtection="0"/>
    <xf numFmtId="0" fontId="10" fillId="0" borderId="0"/>
    <xf numFmtId="9" fontId="11" fillId="0" borderId="0" applyFont="0" applyFill="0" applyBorder="0" applyAlignment="0" applyProtection="0"/>
  </cellStyleXfs>
  <cellXfs count="149">
    <xf numFmtId="0" fontId="0" fillId="0" borderId="0" xfId="0"/>
    <xf numFmtId="0" fontId="0" fillId="0" borderId="0" xfId="0" applyAlignment="1">
      <alignment wrapText="1"/>
    </xf>
    <xf numFmtId="0" fontId="4" fillId="0" borderId="0" xfId="0" applyFont="1" applyAlignment="1">
      <alignment horizontal="center"/>
    </xf>
    <xf numFmtId="0" fontId="5" fillId="0" borderId="0" xfId="0" applyFont="1" applyAlignment="1">
      <alignment wrapText="1"/>
    </xf>
    <xf numFmtId="0" fontId="5" fillId="0" borderId="0" xfId="0" applyFont="1" applyAlignment="1">
      <alignment vertical="center" wrapText="1"/>
    </xf>
    <xf numFmtId="0" fontId="5" fillId="0" borderId="0" xfId="0" applyFont="1"/>
    <xf numFmtId="0" fontId="8" fillId="2" borderId="12" xfId="0" applyFont="1" applyFill="1" applyBorder="1" applyAlignment="1">
      <alignment vertical="top" wrapText="1"/>
    </xf>
    <xf numFmtId="0" fontId="1" fillId="2" borderId="13" xfId="0" applyFont="1" applyFill="1" applyBorder="1" applyAlignment="1">
      <alignment vertical="top"/>
    </xf>
    <xf numFmtId="0" fontId="3" fillId="3" borderId="0" xfId="0" applyFont="1" applyFill="1" applyAlignment="1">
      <alignment horizontal="center"/>
    </xf>
    <xf numFmtId="0" fontId="0" fillId="0" borderId="4" xfId="0" applyBorder="1"/>
    <xf numFmtId="0" fontId="0" fillId="0" borderId="7" xfId="0" applyBorder="1" applyAlignment="1">
      <alignment wrapText="1"/>
    </xf>
    <xf numFmtId="0" fontId="0" fillId="0" borderId="14" xfId="0" applyBorder="1" applyAlignment="1">
      <alignment wrapText="1"/>
    </xf>
    <xf numFmtId="0" fontId="0" fillId="0" borderId="8" xfId="0" applyBorder="1" applyAlignment="1">
      <alignment vertical="top" wrapText="1"/>
    </xf>
    <xf numFmtId="0" fontId="0" fillId="0" borderId="8" xfId="0" applyBorder="1" applyAlignment="1">
      <alignment wrapText="1"/>
    </xf>
    <xf numFmtId="0" fontId="1" fillId="0" borderId="8" xfId="0" applyFont="1" applyBorder="1" applyAlignment="1">
      <alignment vertical="top" wrapText="1"/>
    </xf>
    <xf numFmtId="0" fontId="15" fillId="4" borderId="0" xfId="0" applyFont="1" applyFill="1"/>
    <xf numFmtId="0" fontId="16" fillId="0" borderId="1" xfId="0" applyFont="1" applyBorder="1" applyAlignment="1">
      <alignment wrapText="1"/>
    </xf>
    <xf numFmtId="0" fontId="16" fillId="0" borderId="2" xfId="0" applyFont="1" applyBorder="1" applyAlignment="1">
      <alignment wrapText="1"/>
    </xf>
    <xf numFmtId="0" fontId="17" fillId="0" borderId="1" xfId="0" applyFont="1" applyBorder="1" applyAlignment="1">
      <alignment vertical="top" wrapText="1"/>
    </xf>
    <xf numFmtId="0" fontId="17" fillId="0" borderId="3" xfId="0" applyFont="1" applyBorder="1" applyAlignment="1">
      <alignment vertical="top" wrapText="1"/>
    </xf>
    <xf numFmtId="2" fontId="14" fillId="0" borderId="4" xfId="0" applyNumberFormat="1" applyFont="1" applyBorder="1" applyAlignment="1">
      <alignment horizontal="left" vertical="top"/>
    </xf>
    <xf numFmtId="0" fontId="15" fillId="0" borderId="0" xfId="0" applyFont="1"/>
    <xf numFmtId="2" fontId="15" fillId="0" borderId="0" xfId="0" applyNumberFormat="1" applyFont="1"/>
    <xf numFmtId="9" fontId="15" fillId="0" borderId="0" xfId="0" applyNumberFormat="1" applyFont="1"/>
    <xf numFmtId="0" fontId="16" fillId="0" borderId="5" xfId="0" applyFont="1" applyBorder="1" applyAlignment="1">
      <alignment wrapText="1"/>
    </xf>
    <xf numFmtId="0" fontId="16" fillId="0" borderId="6" xfId="0" applyFont="1" applyBorder="1" applyAlignment="1">
      <alignment wrapText="1"/>
    </xf>
    <xf numFmtId="0" fontId="18" fillId="0" borderId="0" xfId="0" applyFont="1" applyAlignment="1">
      <alignment vertical="center"/>
    </xf>
    <xf numFmtId="0" fontId="18" fillId="0" borderId="11" xfId="0" applyFont="1" applyBorder="1" applyAlignment="1">
      <alignment vertical="center"/>
    </xf>
    <xf numFmtId="2" fontId="14" fillId="0" borderId="4" xfId="0" applyNumberFormat="1" applyFont="1" applyBorder="1" applyAlignment="1">
      <alignment horizontal="left" vertical="top" wrapText="1"/>
    </xf>
    <xf numFmtId="0" fontId="17" fillId="0" borderId="2" xfId="0" applyFont="1" applyBorder="1" applyAlignment="1">
      <alignment vertical="top" wrapText="1"/>
    </xf>
    <xf numFmtId="2" fontId="14" fillId="0" borderId="7" xfId="0" applyNumberFormat="1" applyFont="1" applyBorder="1" applyAlignment="1">
      <alignment vertical="center" wrapText="1"/>
    </xf>
    <xf numFmtId="0" fontId="16" fillId="0" borderId="9" xfId="0" applyFont="1" applyBorder="1" applyAlignment="1">
      <alignment wrapText="1"/>
    </xf>
    <xf numFmtId="0" fontId="16" fillId="0" borderId="10" xfId="0" applyFont="1" applyBorder="1" applyAlignment="1">
      <alignment wrapText="1"/>
    </xf>
    <xf numFmtId="0" fontId="18" fillId="0" borderId="11" xfId="0" applyFont="1" applyBorder="1" applyAlignment="1">
      <alignment vertical="center" wrapText="1"/>
    </xf>
    <xf numFmtId="0" fontId="18" fillId="0" borderId="10" xfId="0" applyFont="1" applyBorder="1" applyAlignment="1">
      <alignment vertical="center" wrapText="1"/>
    </xf>
    <xf numFmtId="2" fontId="14" fillId="0" borderId="8" xfId="0" applyNumberFormat="1" applyFont="1" applyBorder="1" applyAlignment="1">
      <alignment horizontal="left" vertical="center" wrapText="1"/>
    </xf>
    <xf numFmtId="0" fontId="16" fillId="0" borderId="0" xfId="0" applyFont="1" applyAlignment="1">
      <alignment horizontal="center" wrapText="1"/>
    </xf>
    <xf numFmtId="0" fontId="18" fillId="0" borderId="0" xfId="0" applyFont="1" applyAlignment="1">
      <alignment horizontal="center" vertical="center" wrapText="1"/>
    </xf>
    <xf numFmtId="2" fontId="14" fillId="0" borderId="0" xfId="0" applyNumberFormat="1" applyFont="1" applyAlignment="1">
      <alignment horizontal="left" vertical="center" wrapText="1"/>
    </xf>
    <xf numFmtId="0" fontId="19" fillId="4" borderId="0" xfId="0" applyFont="1" applyFill="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wrapText="1"/>
    </xf>
    <xf numFmtId="0" fontId="17" fillId="0" borderId="3" xfId="0" applyFont="1" applyBorder="1" applyAlignment="1">
      <alignment vertical="top"/>
    </xf>
    <xf numFmtId="0" fontId="18" fillId="0" borderId="0" xfId="0" applyFont="1" applyAlignment="1">
      <alignment horizontal="center" vertical="center"/>
    </xf>
    <xf numFmtId="2" fontId="15" fillId="0" borderId="0" xfId="0" applyNumberFormat="1" applyFont="1" applyAlignment="1">
      <alignment horizontal="right"/>
    </xf>
    <xf numFmtId="0" fontId="15" fillId="2" borderId="0" xfId="0" applyFont="1" applyFill="1" applyAlignment="1">
      <alignment wrapText="1"/>
    </xf>
    <xf numFmtId="0" fontId="15" fillId="2" borderId="0" xfId="0" applyFont="1" applyFill="1"/>
    <xf numFmtId="2" fontId="15" fillId="2" borderId="0" xfId="0" applyNumberFormat="1" applyFont="1" applyFill="1"/>
    <xf numFmtId="9" fontId="15" fillId="2" borderId="0" xfId="0" applyNumberFormat="1" applyFont="1" applyFill="1"/>
    <xf numFmtId="2" fontId="15" fillId="2" borderId="0" xfId="0" applyNumberFormat="1" applyFont="1" applyFill="1" applyAlignment="1">
      <alignment horizontal="right"/>
    </xf>
    <xf numFmtId="0" fontId="0" fillId="0" borderId="16" xfId="0" applyBorder="1" applyAlignment="1">
      <alignment horizontal="left" vertical="top" wrapText="1"/>
    </xf>
    <xf numFmtId="0" fontId="0" fillId="0" borderId="16" xfId="0" applyBorder="1" applyAlignment="1">
      <alignment vertical="top" wrapText="1"/>
    </xf>
    <xf numFmtId="0" fontId="5" fillId="0" borderId="18" xfId="0" applyFont="1" applyBorder="1" applyAlignment="1">
      <alignment wrapText="1"/>
    </xf>
    <xf numFmtId="0" fontId="5" fillId="0" borderId="18" xfId="0" applyFont="1" applyBorder="1" applyAlignment="1">
      <alignment vertical="center" wrapText="1"/>
    </xf>
    <xf numFmtId="0" fontId="0" fillId="0" borderId="18" xfId="0" applyBorder="1"/>
    <xf numFmtId="0" fontId="5" fillId="0" borderId="16" xfId="0" applyFont="1" applyBorder="1" applyAlignment="1">
      <alignment vertical="top" wrapText="1"/>
    </xf>
    <xf numFmtId="0" fontId="25" fillId="6" borderId="0" xfId="0" applyFont="1" applyFill="1"/>
    <xf numFmtId="0" fontId="3" fillId="5" borderId="16" xfId="0" applyFont="1" applyFill="1" applyBorder="1" applyAlignment="1">
      <alignment horizontal="left" vertical="top" wrapText="1"/>
    </xf>
    <xf numFmtId="0" fontId="23" fillId="5" borderId="16" xfId="0" applyFont="1" applyFill="1" applyBorder="1" applyAlignment="1">
      <alignment horizontal="left" vertical="top" wrapText="1"/>
    </xf>
    <xf numFmtId="0" fontId="22" fillId="5" borderId="16" xfId="0" applyFont="1" applyFill="1" applyBorder="1" applyAlignment="1">
      <alignment horizontal="left" vertical="top" wrapText="1"/>
    </xf>
    <xf numFmtId="0" fontId="12" fillId="4" borderId="16" xfId="0" applyFont="1" applyFill="1" applyBorder="1" applyAlignment="1">
      <alignment wrapText="1"/>
    </xf>
    <xf numFmtId="0" fontId="4" fillId="0" borderId="18" xfId="0" applyFont="1" applyBorder="1" applyAlignment="1">
      <alignment horizontal="center"/>
    </xf>
    <xf numFmtId="0" fontId="0" fillId="0" borderId="17" xfId="0" applyBorder="1" applyAlignment="1">
      <alignment vertical="top" wrapText="1"/>
    </xf>
    <xf numFmtId="0" fontId="26" fillId="3" borderId="21" xfId="0" applyFont="1" applyFill="1" applyBorder="1" applyAlignment="1">
      <alignment horizontal="center" vertical="center" wrapText="1"/>
    </xf>
    <xf numFmtId="0" fontId="26" fillId="3" borderId="17" xfId="0" applyFont="1" applyFill="1" applyBorder="1" applyAlignment="1">
      <alignment horizontal="center" vertical="center" wrapText="1"/>
    </xf>
    <xf numFmtId="9" fontId="25" fillId="6" borderId="0" xfId="0" applyNumberFormat="1" applyFont="1" applyFill="1"/>
    <xf numFmtId="2" fontId="12" fillId="7" borderId="16" xfId="3" applyNumberFormat="1" applyFont="1" applyFill="1" applyBorder="1" applyAlignment="1">
      <alignment horizontal="center" vertical="center"/>
    </xf>
    <xf numFmtId="2" fontId="12" fillId="7" borderId="16" xfId="0" applyNumberFormat="1" applyFont="1" applyFill="1" applyBorder="1" applyAlignment="1">
      <alignment horizontal="center" vertical="center"/>
    </xf>
    <xf numFmtId="0" fontId="12" fillId="7" borderId="16" xfId="0" applyFont="1" applyFill="1" applyBorder="1" applyAlignment="1">
      <alignment horizontal="center" vertical="center"/>
    </xf>
    <xf numFmtId="164" fontId="12" fillId="7" borderId="16" xfId="0" applyNumberFormat="1" applyFont="1" applyFill="1" applyBorder="1" applyAlignment="1">
      <alignment horizontal="center" vertical="center"/>
    </xf>
    <xf numFmtId="10" fontId="12" fillId="7" borderId="16" xfId="0" applyNumberFormat="1" applyFont="1" applyFill="1" applyBorder="1" applyAlignment="1">
      <alignment horizontal="center" vertical="center"/>
    </xf>
    <xf numFmtId="9" fontId="12" fillId="7" borderId="16" xfId="0" applyNumberFormat="1" applyFont="1" applyFill="1" applyBorder="1" applyAlignment="1">
      <alignment horizontal="center" vertical="center"/>
    </xf>
    <xf numFmtId="0" fontId="12" fillId="7" borderId="22" xfId="0" applyFont="1" applyFill="1" applyBorder="1" applyAlignment="1">
      <alignment horizontal="center" vertical="center"/>
    </xf>
    <xf numFmtId="0" fontId="30" fillId="7" borderId="16" xfId="0" applyFont="1" applyFill="1" applyBorder="1" applyAlignment="1">
      <alignment horizontal="center" vertical="center"/>
    </xf>
    <xf numFmtId="0" fontId="12" fillId="8" borderId="16" xfId="0" applyFont="1" applyFill="1" applyBorder="1" applyAlignment="1">
      <alignment horizontal="center" vertical="center" wrapText="1"/>
    </xf>
    <xf numFmtId="9" fontId="12" fillId="8" borderId="16" xfId="0" applyNumberFormat="1" applyFont="1" applyFill="1" applyBorder="1" applyAlignment="1">
      <alignment horizontal="center" vertical="center" wrapText="1"/>
    </xf>
    <xf numFmtId="0" fontId="12" fillId="9" borderId="16" xfId="0" applyFont="1" applyFill="1" applyBorder="1" applyAlignment="1">
      <alignment horizontal="center" vertical="center" wrapText="1"/>
    </xf>
    <xf numFmtId="0" fontId="0" fillId="0" borderId="16" xfId="0" applyBorder="1" applyAlignment="1">
      <alignment vertical="center" wrapText="1"/>
    </xf>
    <xf numFmtId="9" fontId="12" fillId="7" borderId="16" xfId="3" applyFont="1" applyFill="1" applyBorder="1" applyAlignment="1">
      <alignment horizontal="center" vertical="center"/>
    </xf>
    <xf numFmtId="0" fontId="12" fillId="7" borderId="20"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9" fillId="7" borderId="16" xfId="1" applyFill="1" applyBorder="1" applyAlignment="1">
      <alignment horizontal="center" vertical="center" wrapText="1"/>
    </xf>
    <xf numFmtId="0" fontId="24" fillId="7" borderId="16" xfId="0" applyFont="1" applyFill="1" applyBorder="1" applyAlignment="1">
      <alignment horizontal="center" vertical="center" wrapText="1"/>
    </xf>
    <xf numFmtId="0" fontId="9" fillId="7" borderId="16" xfId="1" applyFill="1" applyBorder="1" applyAlignment="1">
      <alignment horizontal="center" vertical="center"/>
    </xf>
    <xf numFmtId="0" fontId="12" fillId="7" borderId="20" xfId="0" applyFont="1" applyFill="1" applyBorder="1" applyAlignment="1">
      <alignment horizontal="center" vertical="center"/>
    </xf>
    <xf numFmtId="0" fontId="29" fillId="7" borderId="22" xfId="0" applyFont="1" applyFill="1" applyBorder="1" applyAlignment="1">
      <alignment horizontal="center" vertical="center"/>
    </xf>
    <xf numFmtId="0" fontId="31" fillId="7" borderId="22" xfId="0" applyFont="1" applyFill="1" applyBorder="1" applyAlignment="1">
      <alignment horizontal="center" vertical="center"/>
    </xf>
    <xf numFmtId="0" fontId="32" fillId="7" borderId="22" xfId="0" applyFont="1" applyFill="1" applyBorder="1" applyAlignment="1">
      <alignment horizontal="center" vertical="center"/>
    </xf>
    <xf numFmtId="2" fontId="29" fillId="7" borderId="16" xfId="0" applyNumberFormat="1" applyFont="1" applyFill="1" applyBorder="1" applyAlignment="1">
      <alignment horizontal="center" vertical="center"/>
    </xf>
    <xf numFmtId="0" fontId="15" fillId="7" borderId="0" xfId="0" applyFont="1" applyFill="1" applyAlignment="1">
      <alignment horizontal="center" vertical="center"/>
    </xf>
    <xf numFmtId="0" fontId="9" fillId="7" borderId="22" xfId="1" applyFill="1" applyBorder="1" applyAlignment="1">
      <alignment horizontal="center" vertical="center"/>
    </xf>
    <xf numFmtId="2" fontId="20" fillId="7" borderId="16" xfId="0" applyNumberFormat="1" applyFont="1" applyFill="1" applyBorder="1" applyAlignment="1">
      <alignment horizontal="center" vertical="center"/>
    </xf>
    <xf numFmtId="0" fontId="28" fillId="7" borderId="22" xfId="0" applyFont="1" applyFill="1" applyBorder="1" applyAlignment="1">
      <alignment horizontal="center" vertical="center"/>
    </xf>
    <xf numFmtId="2" fontId="21" fillId="7" borderId="16" xfId="0" applyNumberFormat="1" applyFont="1" applyFill="1" applyBorder="1" applyAlignment="1">
      <alignment horizontal="center" vertical="center"/>
    </xf>
    <xf numFmtId="0" fontId="12" fillId="7" borderId="15" xfId="0" applyFont="1" applyFill="1" applyBorder="1" applyAlignment="1">
      <alignment horizontal="center" vertical="center"/>
    </xf>
    <xf numFmtId="0" fontId="15" fillId="7" borderId="15" xfId="0" applyFont="1" applyFill="1" applyBorder="1" applyAlignment="1">
      <alignment horizontal="center" vertical="center"/>
    </xf>
    <xf numFmtId="0" fontId="9" fillId="7" borderId="15" xfId="1" applyFill="1" applyBorder="1" applyAlignment="1">
      <alignment horizontal="center" vertical="center"/>
    </xf>
    <xf numFmtId="2" fontId="15" fillId="7" borderId="15" xfId="0" applyNumberFormat="1" applyFont="1" applyFill="1" applyBorder="1" applyAlignment="1">
      <alignment horizontal="center" vertical="center"/>
    </xf>
    <xf numFmtId="0" fontId="15" fillId="7" borderId="23" xfId="0" applyFont="1" applyFill="1" applyBorder="1" applyAlignment="1">
      <alignment horizontal="center" vertical="center"/>
    </xf>
    <xf numFmtId="0" fontId="12" fillId="9" borderId="16" xfId="0" applyFont="1" applyFill="1" applyBorder="1" applyAlignment="1">
      <alignment horizontal="center" vertical="center"/>
    </xf>
    <xf numFmtId="0" fontId="12" fillId="7" borderId="22" xfId="0" applyFont="1" applyFill="1" applyBorder="1" applyAlignment="1">
      <alignment horizontal="left" vertical="center" wrapText="1"/>
    </xf>
    <xf numFmtId="0" fontId="29" fillId="7" borderId="22" xfId="0" applyFont="1" applyFill="1" applyBorder="1" applyAlignment="1">
      <alignment horizontal="left" vertical="center" wrapText="1"/>
    </xf>
    <xf numFmtId="9" fontId="12" fillId="9" borderId="16" xfId="0" applyNumberFormat="1" applyFont="1" applyFill="1" applyBorder="1" applyAlignment="1">
      <alignment horizontal="center" vertical="center"/>
    </xf>
    <xf numFmtId="0" fontId="0" fillId="7" borderId="24" xfId="0" applyFill="1" applyBorder="1" applyAlignment="1">
      <alignment horizontal="left" vertical="top" wrapText="1"/>
    </xf>
    <xf numFmtId="0" fontId="0" fillId="7" borderId="24" xfId="0" applyFill="1" applyBorder="1" applyAlignment="1">
      <alignment horizontal="center" vertical="center" wrapText="1"/>
    </xf>
    <xf numFmtId="0" fontId="0" fillId="7" borderId="25" xfId="0" applyFill="1" applyBorder="1" applyAlignment="1">
      <alignment horizontal="center" vertical="center" wrapText="1"/>
    </xf>
    <xf numFmtId="9" fontId="0" fillId="7" borderId="24" xfId="3" applyFont="1" applyFill="1" applyBorder="1" applyAlignment="1">
      <alignment horizontal="center" vertical="center" wrapText="1"/>
    </xf>
    <xf numFmtId="0" fontId="29" fillId="9" borderId="16" xfId="0" applyFont="1" applyFill="1" applyBorder="1" applyAlignment="1">
      <alignment horizontal="center" vertical="center"/>
    </xf>
    <xf numFmtId="0" fontId="29" fillId="7" borderId="16" xfId="0" applyFont="1" applyFill="1" applyBorder="1" applyAlignment="1">
      <alignment horizontal="center" vertical="center"/>
    </xf>
    <xf numFmtId="164" fontId="0" fillId="7" borderId="26" xfId="0" applyNumberFormat="1" applyFill="1" applyBorder="1" applyAlignment="1">
      <alignment horizontal="center" vertical="center"/>
    </xf>
    <xf numFmtId="9" fontId="0" fillId="7" borderId="24" xfId="0" applyNumberFormat="1" applyFill="1" applyBorder="1" applyAlignment="1">
      <alignment horizontal="center" vertical="center" wrapText="1"/>
    </xf>
    <xf numFmtId="0" fontId="15" fillId="7" borderId="0" xfId="0" applyFont="1" applyFill="1"/>
    <xf numFmtId="0" fontId="33" fillId="7" borderId="16" xfId="0" applyFont="1" applyFill="1" applyBorder="1" applyAlignment="1">
      <alignment horizontal="center" vertical="center" wrapText="1"/>
    </xf>
    <xf numFmtId="9" fontId="9" fillId="7" borderId="16" xfId="1" applyNumberFormat="1" applyFill="1" applyBorder="1" applyAlignment="1">
      <alignment horizontal="center" vertical="center" wrapText="1"/>
    </xf>
    <xf numFmtId="9" fontId="0" fillId="7" borderId="26" xfId="0" applyNumberFormat="1" applyFill="1" applyBorder="1" applyAlignment="1">
      <alignment horizontal="center" vertical="center"/>
    </xf>
    <xf numFmtId="1" fontId="0" fillId="7" borderId="24" xfId="0" applyNumberFormat="1" applyFill="1" applyBorder="1" applyAlignment="1">
      <alignment horizontal="center" vertical="center" wrapText="1"/>
    </xf>
    <xf numFmtId="0" fontId="34" fillId="7" borderId="24" xfId="0" applyFont="1" applyFill="1" applyBorder="1" applyAlignment="1">
      <alignment horizontal="center" vertical="center" wrapText="1"/>
    </xf>
    <xf numFmtId="0" fontId="34" fillId="7" borderId="25" xfId="0" applyFont="1" applyFill="1" applyBorder="1" applyAlignment="1">
      <alignment horizontal="center" vertical="center" wrapText="1"/>
    </xf>
    <xf numFmtId="9" fontId="12" fillId="7" borderId="16" xfId="0" applyNumberFormat="1" applyFont="1" applyFill="1" applyBorder="1" applyAlignment="1">
      <alignment horizontal="center" vertical="center" wrapText="1"/>
    </xf>
    <xf numFmtId="0" fontId="12" fillId="9" borderId="0" xfId="0" applyFont="1" applyFill="1" applyAlignment="1">
      <alignment vertical="top" wrapText="1"/>
    </xf>
    <xf numFmtId="0" fontId="12" fillId="7" borderId="22" xfId="0" applyFont="1" applyFill="1" applyBorder="1" applyAlignment="1">
      <alignment vertical="center" wrapText="1"/>
    </xf>
    <xf numFmtId="0" fontId="12" fillId="7" borderId="16" xfId="0" applyFont="1" applyFill="1" applyBorder="1" applyAlignment="1">
      <alignment horizontal="left" vertical="center" wrapText="1"/>
    </xf>
    <xf numFmtId="0" fontId="12" fillId="7" borderId="22" xfId="0" applyFont="1" applyFill="1" applyBorder="1" applyAlignment="1">
      <alignment horizontal="center" vertical="center" wrapText="1"/>
    </xf>
    <xf numFmtId="0" fontId="12" fillId="10" borderId="16" xfId="0" applyFont="1" applyFill="1" applyBorder="1" applyAlignment="1">
      <alignment horizontal="center" vertical="center" wrapText="1"/>
    </xf>
    <xf numFmtId="0" fontId="26" fillId="3" borderId="19" xfId="0" applyFont="1" applyFill="1" applyBorder="1" applyAlignment="1">
      <alignment horizontal="center" vertical="center" wrapText="1"/>
    </xf>
    <xf numFmtId="2" fontId="26" fillId="3" borderId="17" xfId="0" applyNumberFormat="1" applyFont="1" applyFill="1" applyBorder="1" applyAlignment="1">
      <alignment horizontal="center" vertical="center" wrapText="1"/>
    </xf>
    <xf numFmtId="2" fontId="27" fillId="3" borderId="17" xfId="0" applyNumberFormat="1" applyFont="1" applyFill="1" applyBorder="1" applyAlignment="1">
      <alignment horizontal="center" vertical="center" wrapText="1"/>
    </xf>
    <xf numFmtId="9" fontId="26" fillId="3" borderId="17" xfId="0" applyNumberFormat="1" applyFont="1" applyFill="1" applyBorder="1" applyAlignment="1">
      <alignment horizontal="center" vertical="center" wrapText="1"/>
    </xf>
    <xf numFmtId="0" fontId="35" fillId="0" borderId="16" xfId="0" applyFont="1" applyBorder="1" applyAlignment="1">
      <alignment horizontal="left" vertical="top" wrapText="1"/>
    </xf>
    <xf numFmtId="0" fontId="12" fillId="7" borderId="22" xfId="0" applyFont="1" applyFill="1" applyBorder="1" applyAlignment="1">
      <alignment horizontal="left" vertical="top" wrapText="1"/>
    </xf>
    <xf numFmtId="0" fontId="18" fillId="0" borderId="0" xfId="0" applyFont="1" applyAlignment="1">
      <alignment vertical="center" wrapText="1"/>
    </xf>
    <xf numFmtId="0" fontId="29" fillId="7" borderId="16"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11" borderId="15" xfId="0" applyFont="1" applyFill="1" applyBorder="1" applyAlignment="1">
      <alignment horizontal="center" vertical="center" wrapText="1"/>
    </xf>
    <xf numFmtId="0" fontId="15" fillId="7" borderId="15" xfId="0" applyFont="1" applyFill="1" applyBorder="1" applyAlignment="1">
      <alignment horizontal="center" vertical="center" wrapText="1"/>
    </xf>
    <xf numFmtId="0" fontId="15" fillId="2" borderId="0" xfId="0" applyFont="1" applyFill="1" applyAlignment="1">
      <alignment horizontal="center" vertical="center"/>
    </xf>
    <xf numFmtId="2" fontId="12" fillId="2" borderId="15" xfId="0" applyNumberFormat="1" applyFont="1" applyFill="1" applyBorder="1" applyAlignment="1">
      <alignment horizontal="center" vertical="center" wrapText="1"/>
    </xf>
    <xf numFmtId="2" fontId="15" fillId="2" borderId="15" xfId="0" applyNumberFormat="1" applyFont="1" applyFill="1" applyBorder="1" applyAlignment="1">
      <alignment horizontal="center" vertical="center" wrapText="1"/>
    </xf>
    <xf numFmtId="9" fontId="12" fillId="2" borderId="15" xfId="0" applyNumberFormat="1" applyFont="1" applyFill="1" applyBorder="1" applyAlignment="1">
      <alignment horizontal="center" vertical="center" wrapText="1"/>
    </xf>
    <xf numFmtId="10" fontId="12" fillId="2" borderId="15" xfId="0" applyNumberFormat="1" applyFont="1" applyFill="1" applyBorder="1" applyAlignment="1">
      <alignment horizontal="center" vertical="center" wrapText="1"/>
    </xf>
    <xf numFmtId="0" fontId="12" fillId="4" borderId="23" xfId="0" applyFont="1" applyFill="1" applyBorder="1" applyAlignment="1">
      <alignment horizontal="center" vertical="center" wrapText="1"/>
    </xf>
    <xf numFmtId="10" fontId="12" fillId="7" borderId="16" xfId="0" applyNumberFormat="1" applyFont="1" applyFill="1" applyBorder="1" applyAlignment="1">
      <alignment horizontal="center" vertical="center" wrapText="1"/>
    </xf>
    <xf numFmtId="0" fontId="0" fillId="0" borderId="0" xfId="0" applyAlignment="1">
      <alignment horizontal="center"/>
    </xf>
    <xf numFmtId="0" fontId="36" fillId="0" borderId="0" xfId="0" applyFont="1" applyAlignment="1">
      <alignment horizontal="center"/>
    </xf>
    <xf numFmtId="9" fontId="15" fillId="4" borderId="0" xfId="0" applyNumberFormat="1" applyFont="1" applyFill="1"/>
    <xf numFmtId="9" fontId="19" fillId="0" borderId="0" xfId="0" applyNumberFormat="1" applyFont="1" applyAlignment="1">
      <alignment horizontal="center" vertical="center" wrapText="1"/>
    </xf>
    <xf numFmtId="9" fontId="15" fillId="4" borderId="0" xfId="3" applyFont="1" applyFill="1"/>
    <xf numFmtId="0" fontId="0" fillId="0" borderId="0" xfId="0" applyAlignment="1">
      <alignment horizontal="center" wrapText="1"/>
    </xf>
  </cellXfs>
  <cellStyles count="4">
    <cellStyle name="Hipervínculo" xfId="1" builtinId="8"/>
    <cellStyle name="Normal" xfId="0" builtinId="0"/>
    <cellStyle name="Normal 2" xfId="2" xr:uid="{00000000-0005-0000-0000-000002000000}"/>
    <cellStyle name="Porcentaje" xfId="3" builtinId="5"/>
  </cellStyles>
  <dxfs count="33">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dxf>
    <dxf>
      <fill>
        <patternFill patternType="solid">
          <fgColor indexed="64"/>
          <bgColor theme="5" tint="0.79998168889431442"/>
        </patternFill>
      </fill>
      <alignment horizontal="center" vertical="center"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none"/>
      </font>
      <fill>
        <patternFill patternType="solid">
          <fgColor indexed="64"/>
          <bgColor rgb="FFC00000"/>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colors>
    <mruColors>
      <color rgb="FFFFE3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921808</xdr:colOff>
      <xdr:row>1</xdr:row>
      <xdr:rowOff>57150</xdr:rowOff>
    </xdr:from>
    <xdr:to>
      <xdr:col>2</xdr:col>
      <xdr:colOff>537633</xdr:colOff>
      <xdr:row>4</xdr:row>
      <xdr:rowOff>171627</xdr:rowOff>
    </xdr:to>
    <xdr:pic>
      <xdr:nvPicPr>
        <xdr:cNvPr id="2" name="Imagen 6" descr="Logo alcaldia Mayor de Bogota&#10;" title="Logo alcaldia de Bogot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1408" y="257175"/>
          <a:ext cx="958850" cy="714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152401</xdr:colOff>
      <xdr:row>0</xdr:row>
      <xdr:rowOff>171450</xdr:rowOff>
    </xdr:from>
    <xdr:to>
      <xdr:col>1</xdr:col>
      <xdr:colOff>1962151</xdr:colOff>
      <xdr:row>2</xdr:row>
      <xdr:rowOff>79074</xdr:rowOff>
    </xdr:to>
    <xdr:pic>
      <xdr:nvPicPr>
        <xdr:cNvPr id="4" name="Imagen 3" descr="esta imagen describe el logo adoptado institucionalmente &#10;" title="Logo unidad administrativa especial cuerpo de bomberos de bogota ">
          <a:extLst>
            <a:ext uri="{FF2B5EF4-FFF2-40B4-BE49-F238E27FC236}">
              <a16:creationId xmlns:a16="http://schemas.microsoft.com/office/drawing/2014/main" id="{2CF08ED6-08D4-4FE0-AF61-668D017A16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1609"/>
        <a:stretch/>
      </xdr:blipFill>
      <xdr:spPr>
        <a:xfrm>
          <a:off x="152401" y="171450"/>
          <a:ext cx="1809750" cy="431499"/>
        </a:xfrm>
        <a:prstGeom prst="rect">
          <a:avLst/>
        </a:prstGeom>
      </xdr:spPr>
    </xdr:pic>
    <xdr:clientData/>
  </xdr:twoCellAnchor>
  <xdr:twoCellAnchor editAs="oneCell">
    <xdr:from>
      <xdr:col>1</xdr:col>
      <xdr:colOff>5800726</xdr:colOff>
      <xdr:row>0</xdr:row>
      <xdr:rowOff>276225</xdr:rowOff>
    </xdr:from>
    <xdr:to>
      <xdr:col>1</xdr:col>
      <xdr:colOff>7781926</xdr:colOff>
      <xdr:row>3</xdr:row>
      <xdr:rowOff>112097</xdr:rowOff>
    </xdr:to>
    <xdr:pic>
      <xdr:nvPicPr>
        <xdr:cNvPr id="5" name="Imagen 4" descr="ESTA IMAGEN ES EL LOGO DE LA ALCALDIA DE BOGOTA 2020-2024&#10;" title="LOGO ALCALDIA MAYOR DE BOGOTA ">
          <a:extLst>
            <a:ext uri="{FF2B5EF4-FFF2-40B4-BE49-F238E27FC236}">
              <a16:creationId xmlns:a16="http://schemas.microsoft.com/office/drawing/2014/main" id="{423CDEE2-5175-4694-8B1D-44E4E14271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0726" y="276225"/>
          <a:ext cx="1981200" cy="5502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mileniumgroup023\Downloads\OAP-%2520Metas%252020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Magnitud-Recursos"/>
      <sheetName val="Proy Bandera"/>
      <sheetName val="Avance Metas"/>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6E8A3E-0B6F-4478-A407-858837CF8BFF}" name="Tabla1" displayName="Tabla1" ref="B7:AC48" totalsRowShown="0" headerRowDxfId="32" dataDxfId="30" headerRowBorderDxfId="31" tableBorderDxfId="29" totalsRowBorderDxfId="28">
  <autoFilter ref="B7:AC48" xr:uid="{7C6E8A3E-0B6F-4478-A407-858837CF8BFF}">
    <filterColumn colId="3">
      <filters>
        <filter val="Gestión TICS"/>
      </filters>
    </filterColumn>
  </autoFilter>
  <tableColumns count="28">
    <tableColumn id="1" xr3:uid="{CDA4F534-A8A5-492A-916C-59E24B7D5540}" name="Objetivo Estratégico" dataDxfId="27"/>
    <tableColumn id="2" xr3:uid="{FCF1FE6D-5963-49E1-9CC3-5A21FA7413A3}" name="Proyecto Estratégico " dataDxfId="26"/>
    <tableColumn id="3" xr3:uid="{F5F52BEA-2648-486B-82B2-0CE17F3F74B5}" name="Acción P.A" dataDxfId="25"/>
    <tableColumn id="4" xr3:uid="{9D79F48B-D180-4866-8D8E-F926F8DEA41E}" name="Proceso" dataDxfId="24"/>
    <tableColumn id="5" xr3:uid="{91B592B8-D557-40ED-8C1A-3BEB1CDAA59C}" name="Nombre del Indicador" dataDxfId="23"/>
    <tableColumn id="6" xr3:uid="{52CD1014-D0BD-431D-96BD-43CF5BF28201}" name="Unidad de medida" dataDxfId="22"/>
    <tableColumn id="7" xr3:uid="{450B7821-8D3D-45B7-8BF1-923206A34DAA}" name="Tipo de Indicador" dataDxfId="21"/>
    <tableColumn id="8" xr3:uid="{A51A8696-6906-4335-A898-3264DA2F6118}" name="Link del Metadato " dataDxfId="20"/>
    <tableColumn id="28" xr3:uid="{58579F77-1BAB-4F1E-B50D-2BF6AD244C62}" name="Código del Indicador " dataDxfId="19"/>
    <tableColumn id="9" xr3:uid="{B866E77B-4BAC-4DBD-92C2-5EA7E55F5FED}" name="Meta Anual" dataDxfId="18"/>
    <tableColumn id="10" xr3:uid="{F46B35C5-00BE-4133-B1EB-FC6C4711CFC4}" name="Periodicidad del reporte " dataDxfId="17"/>
    <tableColumn id="11" xr3:uid="{7FC3BC59-F838-4356-AD14-4A3026C6F6BF}" name="Responsable del Reporte" dataDxfId="16"/>
    <tableColumn id="12" xr3:uid="{B5E46D1A-0C6A-422D-BBD2-2CD2347E1CC4}" name="Deficiente" dataDxfId="15"/>
    <tableColumn id="13" xr3:uid="{6FCEFE17-1A95-4889-8BA0-7F88F2B84FA1}" name="Aceptable" dataDxfId="14"/>
    <tableColumn id="14" xr3:uid="{FB770ADC-62E0-4405-892A-30A05BA0A4EE}" name="Satisfactorio" dataDxfId="13"/>
    <tableColumn id="15" xr3:uid="{7CFE4BE1-60E3-468C-9291-2A83400200AC}" name="Enero" dataDxfId="12"/>
    <tableColumn id="16" xr3:uid="{3FFE774F-159F-4F74-B12F-8BC0B5F99D1D}" name="Febrero" dataDxfId="11"/>
    <tableColumn id="17" xr3:uid="{48DE77F9-3860-4313-A3BB-D4F6DBE106AE}" name="Marzo (1r) trimestre" dataDxfId="10"/>
    <tableColumn id="18" xr3:uid="{6D7C1202-E687-4B89-B9AC-29827948DFC2}" name="Abril" dataDxfId="9"/>
    <tableColumn id="19" xr3:uid="{801A1560-F5CE-411F-9AF5-ED8A9098FAE5}" name="Mayo" dataDxfId="8"/>
    <tableColumn id="20" xr3:uid="{8C6C9AD0-6A1C-4ADB-A3DF-E104963E1125}" name="Junio (2do trimestre )" dataDxfId="7">
      <calculatedColumnFormula>9564%/100</calculatedColumnFormula>
    </tableColumn>
    <tableColumn id="21" xr3:uid="{CE712183-40DE-43C2-A8AF-F40514DA497B}" name="Julio" dataDxfId="6"/>
    <tableColumn id="22" xr3:uid="{09CB29AB-5850-4244-9906-989A6E3E0657}" name="Agosto" dataDxfId="5"/>
    <tableColumn id="23" xr3:uid="{02BC4804-56F6-4507-9FE8-CBBCB96DE6F4}" name="Septiembre (3r Trimestre)" dataDxfId="4"/>
    <tableColumn id="24" xr3:uid="{F4BEF9B9-45E3-48B6-A247-6F90BB65F137}" name="Octubre" dataDxfId="3"/>
    <tableColumn id="25" xr3:uid="{A732C05D-E4EB-412D-A7EB-7EBCA9453857}" name="Noviembre" dataDxfId="2"/>
    <tableColumn id="26" xr3:uid="{C69B9FBF-0D51-49E4-9642-ADE42976A755}" name="Diciembre (4to Trimestre)" dataDxfId="1"/>
    <tableColumn id="27" xr3:uid="{BF4B91E6-7697-482A-9293-BAF5FD9CCD3F}" name="Observación " dataDxfId="0"/>
  </tableColumns>
  <tableStyleInfo name="TableStyleLight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C:\:x:\r\sites\OficinaAsesoradePlaneacion\PlaneacionEstrategica\_layouts\15\Doc.aspx%3fsourcedoc=%7b61282AD8-18C6-4D6F-948B-779CC5504E79%7d&amp;file=IAC-SGR-1.xlsx&amp;action=default&amp;mobileredirect=true" TargetMode="External"/><Relationship Id="rId13" Type="http://schemas.openxmlformats.org/officeDocument/2006/relationships/hyperlink" Target="file:///C:\Users\Acifuentes\Forms\AllItems.aspx" TargetMode="External"/><Relationship Id="rId18" Type="http://schemas.openxmlformats.org/officeDocument/2006/relationships/hyperlink" Target="file:///C:\:f:\s\SUBDIRECCINLOGISTICA\Ehnbe86A0LZEm8aZto4Y9k4B0ZS1yMBvN7YXS-s4ZqCh6Q%3fe=FKvkQl" TargetMode="External"/><Relationship Id="rId26" Type="http://schemas.openxmlformats.org/officeDocument/2006/relationships/printerSettings" Target="../printerSettings/printerSettings1.bin"/><Relationship Id="rId3" Type="http://schemas.openxmlformats.org/officeDocument/2006/relationships/hyperlink" Target="file:///C:\:x:\r\sites\OficinaAsesoradePlaneacion\PlaneacionEstrategica\_layouts\15\Doc.aspx%3fsourcedoc=%7b53DD6B36-BB92-4846-ABFB-2777C98259DE%7d&amp;file=IAC-OAP-2.xlsx&amp;action=default&amp;mobileredirect=true" TargetMode="External"/><Relationship Id="rId21" Type="http://schemas.openxmlformats.org/officeDocument/2006/relationships/hyperlink" Target="file:///C:\:x:\r\sites\OficinaAsesoradePlaneacion\PlaneacionEstrategica\_layouts\15\Doc.aspx%3fsourcedoc=%7b5924B5B8-CB1B-48E5-B7C5-70140B11F022%7d&amp;file=IPR-SGH-2.xlsx&amp;action=default&amp;mobileredirect=true" TargetMode="External"/><Relationship Id="rId7" Type="http://schemas.openxmlformats.org/officeDocument/2006/relationships/hyperlink" Target="file:///C:\:x:\r\sites\OficinaAsesoradePlaneacion\PlaneacionEstrategica\_layouts\15\Doc.aspx%3fsourcedoc=%7b2FB082DD-0B06-4710-AF93-CFDDC001DCBE%7d&amp;file=IAC-SGC-9.xlsx&amp;action=default&amp;mobileredirect=true" TargetMode="External"/><Relationship Id="rId12" Type="http://schemas.openxmlformats.org/officeDocument/2006/relationships/hyperlink" Target="file:///C:\:x:\r\sites\OficinaAsesoradePlaneacion\PlaneacionEstrategica\_layouts\15\Doc.aspx%3fsourcedoc=%7b0153BC47-5A9B-460A-BB35-5FE51990D820%7d&amp;file=IAC-SGR-4.xlsx&amp;action=default&amp;mobileredirect=true" TargetMode="External"/><Relationship Id="rId17" Type="http://schemas.openxmlformats.org/officeDocument/2006/relationships/hyperlink" Target="file:///C:\:f:\s\SUBDIRECCINLOGISTICA\EtFzX9rZn9VDiigkwwu1eAcB0SF3AAGyxeM-8x2gti2VLw%3fe=4Uklos" TargetMode="External"/><Relationship Id="rId25" Type="http://schemas.openxmlformats.org/officeDocument/2006/relationships/hyperlink" Target="file://C:\Users\USUARIO\Forms\AllItems.aspx?ct=1712587442062&amp;or=OWA-NT-Mail&amp;cid=e8e0266a-39b4-845c-4f0a-1cf6ba825f85&amp;ga=1&amp;id=\sites\OficinaAsesoradePlaneacion\PlaneacionEstrategica\Planes%20e%20Indicadores\INDICADORES%202024\Fichas%20de%20Indicadores\Indicadores%20de%20Acciones%20Plan%20de%20Accion%202023\Subdireccion%20de%20Gestion%20Corporativa\IAC-SGC-1%20Academia&amp;viewid=e0a95a5a-ccc2-4c97-a510-6b82defd702e" TargetMode="External"/><Relationship Id="rId2" Type="http://schemas.openxmlformats.org/officeDocument/2006/relationships/hyperlink" Target="file:///C:\:x:\r\sites\OficinaAsesoradePlaneacion\PlaneacionEstrategica\_layouts\15\Doc.aspx%3fsourcedoc=%7bBAB750BD-A0D4-4667-88AC-884577749EEE%7d&amp;file=IAC-OAP-3.xlsx&amp;action=default&amp;mobileredirect=true" TargetMode="External"/><Relationship Id="rId16" Type="http://schemas.openxmlformats.org/officeDocument/2006/relationships/hyperlink" Target="file:///C:\:f:\s\SUBDIRECCINLOGISTICA\ErjQPOcNe7pKo0Tc-2lTCgYBq5PQNEFWcGcQcWHanN9FXA%3fe=7VXm3G" TargetMode="External"/><Relationship Id="rId20" Type="http://schemas.openxmlformats.org/officeDocument/2006/relationships/hyperlink" Target="file:///C:\:x:\r\sites\OficinaAsesoradePlaneacion\PlaneacionEstrategica\_layouts\15\Doc.aspx%3fsourcedoc=%7bCF05DDA4-FDE3-4929-8517-EBDE42FF680E%7d&amp;file=IPR-SGH-1.xlsx&amp;action=default&amp;mobileredirect=true" TargetMode="External"/><Relationship Id="rId1" Type="http://schemas.openxmlformats.org/officeDocument/2006/relationships/hyperlink" Target="file:///C:\:x:\r\sites\OficinaAsesoradePlaneacion\PlaneacionEstrategica\_layouts\15\Doc.aspx%3fsourcedoc=%7b67010E77-901F-424B-9A8F-B1FA1573CE0F%7d&amp;file=IAC-OCI-1.xlsx&amp;action=default&amp;mobileredirect=true" TargetMode="External"/><Relationship Id="rId6" Type="http://schemas.openxmlformats.org/officeDocument/2006/relationships/hyperlink" Target="file:///C:\:x:\r\sites\OficinaAsesoradePlaneacion\PlaneacionEstrategica\_layouts\15\Doc.aspx%3fsourcedoc=%7bF5930104-4AB8-4797-8734-25EFB90303C1%7d&amp;file=IAC-SGC-8.xlsx&amp;action=default&amp;mobileredirect=true" TargetMode="External"/><Relationship Id="rId11" Type="http://schemas.openxmlformats.org/officeDocument/2006/relationships/hyperlink" Target="file:///C:\:x:\r\sites\OficinaAsesoradePlaneacion\PlaneacionEstrategica\_layouts\15\Doc.aspx%3fsourcedoc=%7b5916907C-803B-4F3F-AFFF-ACA689CA3A65%7d&amp;file=IPR-SGR-2.xlsx&amp;action=default&amp;mobileredirect=true" TargetMode="External"/><Relationship Id="rId24" Type="http://schemas.openxmlformats.org/officeDocument/2006/relationships/hyperlink" Target="file:///C:\:x:\r\sites\OficinaAsesoradePlaneacion\PlaneacionEstrategica\_layouts\15\Doc.aspx%3fsourcedoc=%7bCEDEE508-934B-4B2C-B2A0-13FEB0DC4D07%7d&amp;file=IAC-SGC-5.xlsx&amp;action=default&amp;mobileredirect=true" TargetMode="External"/><Relationship Id="rId5" Type="http://schemas.openxmlformats.org/officeDocument/2006/relationships/hyperlink" Target="file:///C:\:x:\r\sites\OficinaAsesoradePlaneacion\PlaneacionEstrategica\_layouts\15\Doc.aspx%3fsourcedoc=%7b7A951AB9-28EF-4393-A79D-FED0FF3CC443%7d&amp;file=IAC-SGC-7%20Plan%20Archi.xlsx&amp;action=default&amp;mobileredirect=true" TargetMode="External"/><Relationship Id="rId15" Type="http://schemas.openxmlformats.org/officeDocument/2006/relationships/hyperlink" Target="file:///C:\:x:\s\OficinaAsesoradePlaneacion\PlaneacionEstrategica\EYrGiNTJC-pPmmFCQYXKAMgBgDFnvMDVb0yFu_VlF1hfrQ%3fe=uP4CCf" TargetMode="External"/><Relationship Id="rId23" Type="http://schemas.openxmlformats.org/officeDocument/2006/relationships/hyperlink" Target="file:///C:\:f:\s\SUBDIRECCINLOGISTICA\Ep371qVlOz1HkKTfhCchCeABN17SX4UJ5MGJt4ZsCL3xlg%3fe=VGHbW6" TargetMode="External"/><Relationship Id="rId28" Type="http://schemas.openxmlformats.org/officeDocument/2006/relationships/table" Target="../tables/table1.xml"/><Relationship Id="rId10" Type="http://schemas.openxmlformats.org/officeDocument/2006/relationships/hyperlink" Target="file:///C:\:x:\r\sites\OficinaAsesoradePlaneacion\PlaneacionEstrategica\_layouts\15\Doc.aspx%3fsourcedoc=%7b07E92E3E-EE19-4B2D-94CD-EBF38BF6C41B%7d&amp;file=IAC-SGR-3.xlsx&amp;action=default&amp;mobileredirect=true" TargetMode="External"/><Relationship Id="rId19" Type="http://schemas.openxmlformats.org/officeDocument/2006/relationships/hyperlink" Target="file:///C:\:f:\s\SUBDIRECCINLOGISTICA\EmI9LIHLgCRKm98b-TPhDzEB49Z7yKOC93IBw27hB9cLCQ%3fe=jOPpHS" TargetMode="External"/><Relationship Id="rId4" Type="http://schemas.openxmlformats.org/officeDocument/2006/relationships/hyperlink" Target="file:///C:\:x:\r\sites\OficinaAsesoradePlaneacion\PlaneacionEstrategica\_layouts\15\Doc.aspx%3fsourcedoc=%7b29C83CA3-2C32-4B1A-9185-78FEDE082379%7d&amp;file=IAC-SGC-6.xlsx&amp;action=default&amp;mobileredirect=true" TargetMode="External"/><Relationship Id="rId9" Type="http://schemas.openxmlformats.org/officeDocument/2006/relationships/hyperlink" Target="file:///C:\:x:\r\sites\OficinaAsesoradePlaneacion\PlaneacionEstrategica\_layouts\15\Doc.aspx%3fsourcedoc=%7b90C7AB2C-4867-4613-B4B4-FEA32C700B58%7d&amp;file=IPR-SGR-1.xlsx&amp;action=default&amp;mobileredirect=true" TargetMode="External"/><Relationship Id="rId14" Type="http://schemas.openxmlformats.org/officeDocument/2006/relationships/hyperlink" Target="file:///C:\:x:\s\OficinaAsesoradePlaneacion\PlaneacionEstrategica\EYrGiNTJC-pPmmFCQYXKAMgBgDFnvMDVb0yFu_VlF1hfrQ%3fe=uP4CCf" TargetMode="External"/><Relationship Id="rId22" Type="http://schemas.openxmlformats.org/officeDocument/2006/relationships/hyperlink" Target="file:///C:\:f:\s\SUBDIRECCINLOGISTICA\EiVCwr47p69PlZBWzrdNJ4ABAFIYTRJSuf-uJR4Q4lldrQ%3fe=TD3WqK" TargetMode="External"/><Relationship Id="rId27"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M283"/>
  <sheetViews>
    <sheetView tabSelected="1" zoomScale="80" zoomScaleNormal="80" workbookViewId="0">
      <selection activeCell="B9" sqref="B9"/>
    </sheetView>
  </sheetViews>
  <sheetFormatPr baseColWidth="10" defaultColWidth="9.140625" defaultRowHeight="15" x14ac:dyDescent="0.25"/>
  <cols>
    <col min="1" max="1" width="2.140625" style="15" customWidth="1"/>
    <col min="2" max="2" width="21.5703125" style="41" customWidth="1"/>
    <col min="3" max="3" width="30.28515625" style="41" customWidth="1"/>
    <col min="4" max="4" width="44.140625" style="41" customWidth="1"/>
    <col min="5" max="5" width="21.5703125" style="41" customWidth="1"/>
    <col min="6" max="6" width="28" style="21" customWidth="1"/>
    <col min="7" max="7" width="13.85546875" style="21" customWidth="1"/>
    <col min="8" max="8" width="13.42578125" style="21" customWidth="1"/>
    <col min="9" max="9" width="39.7109375" style="111" customWidth="1"/>
    <col min="10" max="10" width="15.140625" style="21" customWidth="1"/>
    <col min="11" max="11" width="12.140625" style="22" customWidth="1"/>
    <col min="12" max="12" width="16.5703125" style="21" customWidth="1"/>
    <col min="13" max="13" width="24.28515625" style="21" customWidth="1"/>
    <col min="14" max="14" width="13.5703125" style="22" customWidth="1"/>
    <col min="15" max="15" width="13.28515625" style="22" customWidth="1"/>
    <col min="16" max="16" width="15.85546875" style="22" customWidth="1"/>
    <col min="17" max="17" width="7.85546875" style="22" hidden="1" customWidth="1"/>
    <col min="18" max="18" width="10.42578125" style="22" hidden="1" customWidth="1"/>
    <col min="19" max="19" width="14.140625" style="23" customWidth="1"/>
    <col min="20" max="20" width="7" style="23" hidden="1" customWidth="1"/>
    <col min="21" max="21" width="8.7109375" style="22" hidden="1" customWidth="1"/>
    <col min="22" max="22" width="16.140625" style="44" customWidth="1"/>
    <col min="23" max="23" width="8.5703125" style="22" hidden="1" customWidth="1"/>
    <col min="24" max="24" width="8.85546875" style="22" hidden="1" customWidth="1"/>
    <col min="25" max="25" width="16.42578125" style="22" customWidth="1"/>
    <col min="26" max="26" width="9.85546875" style="21" hidden="1" customWidth="1"/>
    <col min="27" max="27" width="13.28515625" style="21" hidden="1" customWidth="1"/>
    <col min="28" max="28" width="15" style="21" customWidth="1"/>
    <col min="29" max="29" width="94.5703125" style="21" customWidth="1"/>
    <col min="30" max="30" width="9.140625" style="23"/>
    <col min="31" max="139" width="9.140625" style="21"/>
    <col min="140" max="325" width="9.140625" style="15"/>
    <col min="326" max="16384" width="9.140625" style="21"/>
  </cols>
  <sheetData>
    <row r="1" spans="1:325" ht="15.75" thickBot="1" x14ac:dyDescent="0.3">
      <c r="G1" s="21" t="s">
        <v>0</v>
      </c>
      <c r="I1" s="21"/>
    </row>
    <row r="2" spans="1:325" ht="15.75" thickBot="1" x14ac:dyDescent="0.3">
      <c r="B2" s="16"/>
      <c r="C2" s="17"/>
      <c r="D2" s="18" t="s">
        <v>1</v>
      </c>
      <c r="E2" s="19"/>
      <c r="F2" s="42"/>
      <c r="G2" s="42"/>
      <c r="H2" s="19"/>
      <c r="I2" s="19"/>
      <c r="J2" s="19"/>
      <c r="K2" s="20" t="s">
        <v>2</v>
      </c>
    </row>
    <row r="3" spans="1:325" ht="16.5" customHeight="1" thickBot="1" x14ac:dyDescent="0.3">
      <c r="B3" s="24"/>
      <c r="C3" s="25"/>
      <c r="E3" s="130"/>
      <c r="F3" s="27" t="s">
        <v>3</v>
      </c>
      <c r="G3" s="26"/>
      <c r="H3" s="26"/>
      <c r="I3" s="26"/>
      <c r="J3" s="26"/>
      <c r="K3" s="28" t="s">
        <v>4</v>
      </c>
    </row>
    <row r="4" spans="1:325" x14ac:dyDescent="0.25">
      <c r="B4" s="24"/>
      <c r="C4" s="25"/>
      <c r="D4" s="18" t="s">
        <v>5</v>
      </c>
      <c r="E4" s="19"/>
      <c r="F4" s="42"/>
      <c r="G4" s="42"/>
      <c r="H4" s="19"/>
      <c r="I4" s="19"/>
      <c r="J4" s="29"/>
      <c r="K4" s="30" t="s">
        <v>6</v>
      </c>
    </row>
    <row r="5" spans="1:325" ht="16.5" customHeight="1" thickBot="1" x14ac:dyDescent="0.3">
      <c r="B5" s="31"/>
      <c r="C5" s="32"/>
      <c r="D5" s="33"/>
      <c r="E5" s="33"/>
      <c r="F5" s="27" t="s">
        <v>7</v>
      </c>
      <c r="G5" s="27"/>
      <c r="H5" s="33"/>
      <c r="I5" s="33"/>
      <c r="J5" s="34"/>
      <c r="K5" s="35" t="s">
        <v>8</v>
      </c>
      <c r="M5" s="21" t="s">
        <v>9</v>
      </c>
    </row>
    <row r="6" spans="1:325" ht="21" x14ac:dyDescent="0.35">
      <c r="B6" s="36"/>
      <c r="C6" s="36"/>
      <c r="D6" s="37"/>
      <c r="E6" s="37"/>
      <c r="F6" s="43"/>
      <c r="G6" s="43"/>
      <c r="H6" s="37" t="s">
        <v>10</v>
      </c>
      <c r="I6" s="37"/>
      <c r="J6" s="37"/>
      <c r="K6" s="38"/>
      <c r="Q6" s="56"/>
      <c r="R6" s="56"/>
      <c r="S6" s="65"/>
      <c r="T6" s="56"/>
      <c r="U6" s="56" t="s">
        <v>11</v>
      </c>
      <c r="V6" s="56"/>
      <c r="W6" s="56"/>
      <c r="X6" s="56"/>
      <c r="Y6" s="56"/>
      <c r="Z6" s="56"/>
      <c r="AA6" s="56"/>
      <c r="AB6" s="56"/>
      <c r="AC6" s="56"/>
    </row>
    <row r="7" spans="1:325" s="40" customFormat="1" ht="44.25" customHeight="1" x14ac:dyDescent="0.25">
      <c r="A7" s="39"/>
      <c r="B7" s="124" t="s">
        <v>12</v>
      </c>
      <c r="C7" s="64" t="s">
        <v>13</v>
      </c>
      <c r="D7" s="64" t="s">
        <v>14</v>
      </c>
      <c r="E7" s="64" t="s">
        <v>15</v>
      </c>
      <c r="F7" s="64" t="s">
        <v>16</v>
      </c>
      <c r="G7" s="64" t="s">
        <v>17</v>
      </c>
      <c r="H7" s="64" t="s">
        <v>18</v>
      </c>
      <c r="I7" s="64" t="s">
        <v>19</v>
      </c>
      <c r="J7" s="64" t="s">
        <v>20</v>
      </c>
      <c r="K7" s="125" t="s">
        <v>21</v>
      </c>
      <c r="L7" s="64" t="s">
        <v>22</v>
      </c>
      <c r="M7" s="64" t="s">
        <v>23</v>
      </c>
      <c r="N7" s="126" t="s">
        <v>24</v>
      </c>
      <c r="O7" s="126" t="s">
        <v>25</v>
      </c>
      <c r="P7" s="126" t="s">
        <v>26</v>
      </c>
      <c r="Q7" s="125" t="s">
        <v>27</v>
      </c>
      <c r="R7" s="125" t="s">
        <v>28</v>
      </c>
      <c r="S7" s="127" t="s">
        <v>29</v>
      </c>
      <c r="T7" s="127" t="s">
        <v>30</v>
      </c>
      <c r="U7" s="125" t="s">
        <v>31</v>
      </c>
      <c r="V7" s="125" t="s">
        <v>32</v>
      </c>
      <c r="W7" s="125" t="s">
        <v>33</v>
      </c>
      <c r="X7" s="125" t="s">
        <v>34</v>
      </c>
      <c r="Y7" s="125" t="s">
        <v>35</v>
      </c>
      <c r="Z7" s="64" t="s">
        <v>36</v>
      </c>
      <c r="AA7" s="64" t="s">
        <v>37</v>
      </c>
      <c r="AB7" s="64" t="s">
        <v>38</v>
      </c>
      <c r="AC7" s="63" t="s">
        <v>39</v>
      </c>
      <c r="AD7" s="146"/>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row>
    <row r="8" spans="1:325" s="15" customFormat="1" ht="158.25" customHeight="1" x14ac:dyDescent="0.25">
      <c r="B8" s="74" t="s">
        <v>40</v>
      </c>
      <c r="C8" s="74" t="s">
        <v>41</v>
      </c>
      <c r="D8" s="74" t="s">
        <v>42</v>
      </c>
      <c r="E8" s="74" t="s">
        <v>43</v>
      </c>
      <c r="F8" s="74" t="s">
        <v>44</v>
      </c>
      <c r="G8" s="74" t="s">
        <v>45</v>
      </c>
      <c r="H8" s="74" t="s">
        <v>46</v>
      </c>
      <c r="I8" s="80" t="s">
        <v>47</v>
      </c>
      <c r="J8" s="74" t="s">
        <v>48</v>
      </c>
      <c r="K8" s="75">
        <v>1</v>
      </c>
      <c r="L8" s="74" t="s">
        <v>49</v>
      </c>
      <c r="M8" s="74" t="s">
        <v>50</v>
      </c>
      <c r="N8" s="74">
        <v>0.49</v>
      </c>
      <c r="O8" s="74">
        <v>0.5</v>
      </c>
      <c r="P8" s="74">
        <v>90</v>
      </c>
      <c r="Q8" s="70"/>
      <c r="R8" s="70"/>
      <c r="S8" s="70">
        <v>1</v>
      </c>
      <c r="T8" s="70"/>
      <c r="U8" s="70"/>
      <c r="V8" s="70">
        <f t="shared" ref="V8:V47" si="0">9564%/100</f>
        <v>0.95640000000000003</v>
      </c>
      <c r="W8" s="71"/>
      <c r="X8" s="71"/>
      <c r="Y8" s="71">
        <v>1</v>
      </c>
      <c r="Z8" s="71"/>
      <c r="AA8" s="68"/>
      <c r="AB8" s="71">
        <v>1</v>
      </c>
      <c r="AC8" s="128" t="s">
        <v>51</v>
      </c>
    </row>
    <row r="9" spans="1:325" s="15" customFormat="1" ht="408.75" customHeight="1" x14ac:dyDescent="0.25">
      <c r="B9" s="79" t="s">
        <v>40</v>
      </c>
      <c r="C9" s="80" t="s">
        <v>52</v>
      </c>
      <c r="D9" s="80" t="s">
        <v>53</v>
      </c>
      <c r="E9" s="68" t="s">
        <v>54</v>
      </c>
      <c r="F9" s="68" t="s">
        <v>55</v>
      </c>
      <c r="G9" s="68" t="s">
        <v>45</v>
      </c>
      <c r="H9" s="68" t="s">
        <v>46</v>
      </c>
      <c r="I9" s="81" t="s">
        <v>56</v>
      </c>
      <c r="J9" s="68" t="s">
        <v>57</v>
      </c>
      <c r="K9" s="71">
        <v>0.8</v>
      </c>
      <c r="L9" s="68" t="s">
        <v>49</v>
      </c>
      <c r="M9" s="68"/>
      <c r="N9" s="67" t="s">
        <v>58</v>
      </c>
      <c r="O9" s="67" t="s">
        <v>59</v>
      </c>
      <c r="P9" s="67" t="s">
        <v>60</v>
      </c>
      <c r="Q9" s="67">
        <v>75.5</v>
      </c>
      <c r="R9" s="67">
        <v>75.599999999999994</v>
      </c>
      <c r="S9" s="67">
        <v>75.650000000000006</v>
      </c>
      <c r="T9" s="67">
        <v>76</v>
      </c>
      <c r="U9" s="67">
        <v>76.55</v>
      </c>
      <c r="V9" s="67">
        <f t="shared" si="0"/>
        <v>0.95640000000000003</v>
      </c>
      <c r="W9" s="67">
        <v>76.55</v>
      </c>
      <c r="X9" s="67">
        <v>76.55</v>
      </c>
      <c r="Y9" s="67">
        <v>70.36</v>
      </c>
      <c r="Z9" s="68">
        <v>72</v>
      </c>
      <c r="AA9" s="68">
        <v>72</v>
      </c>
      <c r="AB9" s="68">
        <v>72</v>
      </c>
      <c r="AC9" s="129" t="s">
        <v>61</v>
      </c>
      <c r="AD9" s="147">
        <v>0.67</v>
      </c>
    </row>
    <row r="10" spans="1:325" s="15" customFormat="1" ht="252" customHeight="1" x14ac:dyDescent="0.25">
      <c r="B10" s="79" t="s">
        <v>40</v>
      </c>
      <c r="C10" s="80" t="s">
        <v>62</v>
      </c>
      <c r="D10" s="80" t="s">
        <v>63</v>
      </c>
      <c r="E10" s="68" t="s">
        <v>54</v>
      </c>
      <c r="F10" s="82" t="s">
        <v>64</v>
      </c>
      <c r="G10" s="68" t="s">
        <v>45</v>
      </c>
      <c r="H10" s="68" t="s">
        <v>46</v>
      </c>
      <c r="I10" s="81" t="s">
        <v>65</v>
      </c>
      <c r="J10" s="68" t="s">
        <v>66</v>
      </c>
      <c r="K10" s="67">
        <v>97</v>
      </c>
      <c r="L10" s="68" t="s">
        <v>49</v>
      </c>
      <c r="M10" s="68"/>
      <c r="N10" s="67" t="s">
        <v>67</v>
      </c>
      <c r="O10" s="67" t="s">
        <v>68</v>
      </c>
      <c r="P10" s="67"/>
      <c r="Q10" s="67">
        <v>98.46</v>
      </c>
      <c r="R10" s="67">
        <v>96.09</v>
      </c>
      <c r="S10" s="67">
        <v>97.55</v>
      </c>
      <c r="T10" s="68">
        <v>97.37</v>
      </c>
      <c r="U10" s="67">
        <v>97.89</v>
      </c>
      <c r="V10" s="67">
        <f t="shared" si="0"/>
        <v>0.95640000000000003</v>
      </c>
      <c r="W10" s="67">
        <v>93.7</v>
      </c>
      <c r="X10" s="67">
        <v>93.7</v>
      </c>
      <c r="Y10" s="67">
        <v>95.5</v>
      </c>
      <c r="Z10" s="67">
        <v>95.5</v>
      </c>
      <c r="AA10" s="68">
        <v>90.13</v>
      </c>
      <c r="AB10" s="68">
        <v>95.43</v>
      </c>
      <c r="AC10" s="129" t="s">
        <v>69</v>
      </c>
      <c r="AD10" s="147">
        <v>0.86</v>
      </c>
    </row>
    <row r="11" spans="1:325" s="15" customFormat="1" ht="107.25" customHeight="1" x14ac:dyDescent="0.25">
      <c r="B11" s="79" t="s">
        <v>70</v>
      </c>
      <c r="C11" s="80" t="s">
        <v>71</v>
      </c>
      <c r="D11" s="123" t="s">
        <v>72</v>
      </c>
      <c r="E11" s="80" t="s">
        <v>73</v>
      </c>
      <c r="F11" s="123" t="s">
        <v>74</v>
      </c>
      <c r="G11" s="68" t="s">
        <v>45</v>
      </c>
      <c r="H11" s="68" t="s">
        <v>46</v>
      </c>
      <c r="I11" s="81" t="s">
        <v>75</v>
      </c>
      <c r="J11" s="68" t="s">
        <v>76</v>
      </c>
      <c r="K11" s="71">
        <v>1</v>
      </c>
      <c r="L11" s="68" t="s">
        <v>49</v>
      </c>
      <c r="M11" s="80" t="s">
        <v>77</v>
      </c>
      <c r="N11" s="67" t="s">
        <v>78</v>
      </c>
      <c r="O11" s="67" t="s">
        <v>79</v>
      </c>
      <c r="P11" s="67" t="s">
        <v>80</v>
      </c>
      <c r="Q11" s="67"/>
      <c r="R11" s="67"/>
      <c r="S11" s="67">
        <v>100</v>
      </c>
      <c r="T11" s="67"/>
      <c r="U11" s="67"/>
      <c r="V11" s="67">
        <v>0</v>
      </c>
      <c r="W11" s="67"/>
      <c r="X11" s="67"/>
      <c r="Y11" s="67">
        <v>0</v>
      </c>
      <c r="Z11" s="68"/>
      <c r="AA11" s="68"/>
      <c r="AB11" s="68">
        <v>0</v>
      </c>
      <c r="AC11" s="100" t="s">
        <v>81</v>
      </c>
      <c r="AD11" s="145">
        <v>1</v>
      </c>
    </row>
    <row r="12" spans="1:325" s="15" customFormat="1" ht="139.5" customHeight="1" x14ac:dyDescent="0.25">
      <c r="B12" s="79" t="s">
        <v>70</v>
      </c>
      <c r="C12" s="80" t="s">
        <v>82</v>
      </c>
      <c r="D12" s="123" t="s">
        <v>83</v>
      </c>
      <c r="E12" s="80" t="s">
        <v>73</v>
      </c>
      <c r="F12" s="80" t="s">
        <v>84</v>
      </c>
      <c r="G12" s="68" t="s">
        <v>45</v>
      </c>
      <c r="H12" s="68" t="s">
        <v>46</v>
      </c>
      <c r="I12" s="81" t="s">
        <v>85</v>
      </c>
      <c r="J12" s="68" t="s">
        <v>86</v>
      </c>
      <c r="K12" s="71">
        <v>1</v>
      </c>
      <c r="L12" s="68" t="s">
        <v>49</v>
      </c>
      <c r="M12" s="80" t="s">
        <v>77</v>
      </c>
      <c r="N12" s="67" t="s">
        <v>78</v>
      </c>
      <c r="O12" s="67" t="s">
        <v>79</v>
      </c>
      <c r="P12" s="67" t="s">
        <v>80</v>
      </c>
      <c r="Q12" s="67"/>
      <c r="R12" s="67"/>
      <c r="S12" s="71">
        <v>1</v>
      </c>
      <c r="T12" s="71"/>
      <c r="U12" s="71"/>
      <c r="V12" s="71">
        <v>1</v>
      </c>
      <c r="W12" s="71"/>
      <c r="X12" s="71"/>
      <c r="Y12" s="71">
        <v>1</v>
      </c>
      <c r="Z12" s="71"/>
      <c r="AA12" s="71"/>
      <c r="AB12" s="71">
        <v>1</v>
      </c>
      <c r="AC12" s="122" t="s">
        <v>87</v>
      </c>
      <c r="AD12" s="145">
        <v>1</v>
      </c>
    </row>
    <row r="13" spans="1:325" s="15" customFormat="1" ht="105" x14ac:dyDescent="0.25">
      <c r="B13" s="79" t="s">
        <v>70</v>
      </c>
      <c r="C13" s="80" t="s">
        <v>88</v>
      </c>
      <c r="D13" s="123" t="s">
        <v>89</v>
      </c>
      <c r="E13" s="80" t="s">
        <v>73</v>
      </c>
      <c r="F13" s="82" t="s">
        <v>90</v>
      </c>
      <c r="G13" s="68" t="s">
        <v>45</v>
      </c>
      <c r="H13" s="68" t="s">
        <v>46</v>
      </c>
      <c r="I13" s="81" t="s">
        <v>91</v>
      </c>
      <c r="J13" s="68" t="s">
        <v>92</v>
      </c>
      <c r="K13" s="71">
        <v>1</v>
      </c>
      <c r="L13" s="68" t="s">
        <v>49</v>
      </c>
      <c r="M13" s="80" t="s">
        <v>77</v>
      </c>
      <c r="N13" s="67" t="s">
        <v>78</v>
      </c>
      <c r="O13" s="67" t="s">
        <v>79</v>
      </c>
      <c r="P13" s="67" t="s">
        <v>80</v>
      </c>
      <c r="Q13" s="67"/>
      <c r="R13" s="67"/>
      <c r="S13" s="67">
        <v>100</v>
      </c>
      <c r="T13" s="68"/>
      <c r="U13" s="67"/>
      <c r="V13" s="67"/>
      <c r="W13" s="67"/>
      <c r="X13" s="67"/>
      <c r="Y13" s="67"/>
      <c r="Z13" s="68"/>
      <c r="AA13" s="68"/>
      <c r="AB13" s="68"/>
      <c r="AC13" s="122" t="s">
        <v>93</v>
      </c>
      <c r="AD13" s="145">
        <v>1</v>
      </c>
    </row>
    <row r="14" spans="1:325" s="15" customFormat="1" ht="105.75" customHeight="1" x14ac:dyDescent="0.25">
      <c r="B14" s="79" t="s">
        <v>40</v>
      </c>
      <c r="C14" s="80" t="s">
        <v>41</v>
      </c>
      <c r="D14" s="123" t="s">
        <v>94</v>
      </c>
      <c r="E14" s="80" t="s">
        <v>73</v>
      </c>
      <c r="F14" s="80" t="s">
        <v>95</v>
      </c>
      <c r="G14" s="68" t="s">
        <v>45</v>
      </c>
      <c r="H14" s="68" t="s">
        <v>46</v>
      </c>
      <c r="I14" s="81" t="s">
        <v>96</v>
      </c>
      <c r="J14" s="68" t="s">
        <v>97</v>
      </c>
      <c r="K14" s="71">
        <v>1</v>
      </c>
      <c r="L14" s="68" t="s">
        <v>49</v>
      </c>
      <c r="M14" s="80" t="s">
        <v>77</v>
      </c>
      <c r="N14" s="67" t="s">
        <v>78</v>
      </c>
      <c r="O14" s="67" t="s">
        <v>79</v>
      </c>
      <c r="P14" s="67" t="s">
        <v>80</v>
      </c>
      <c r="Q14" s="71"/>
      <c r="R14" s="71"/>
      <c r="S14" s="78">
        <v>0.35</v>
      </c>
      <c r="T14" s="71"/>
      <c r="U14" s="71"/>
      <c r="V14" s="78">
        <v>0.68</v>
      </c>
      <c r="W14" s="71"/>
      <c r="X14" s="71"/>
      <c r="Y14" s="78">
        <v>0.7</v>
      </c>
      <c r="Z14" s="71"/>
      <c r="AA14" s="71"/>
      <c r="AB14" s="71">
        <v>0.78</v>
      </c>
      <c r="AC14" s="100" t="s">
        <v>98</v>
      </c>
      <c r="AD14" s="145">
        <f>AVERAGE(Tabla1[[#This Row],[Marzo (1r) trimestre]:[Diciembre (4to Trimestre)]])</f>
        <v>0.62749999999999995</v>
      </c>
    </row>
    <row r="15" spans="1:325" ht="60" customHeight="1" x14ac:dyDescent="0.25">
      <c r="A15" s="21"/>
      <c r="B15" s="79" t="s">
        <v>40</v>
      </c>
      <c r="C15" s="80" t="s">
        <v>41</v>
      </c>
      <c r="D15" s="123" t="s">
        <v>99</v>
      </c>
      <c r="E15" s="80" t="s">
        <v>73</v>
      </c>
      <c r="F15" s="80" t="s">
        <v>100</v>
      </c>
      <c r="G15" s="68" t="s">
        <v>45</v>
      </c>
      <c r="H15" s="68" t="s">
        <v>46</v>
      </c>
      <c r="I15" s="81" t="s">
        <v>101</v>
      </c>
      <c r="J15" s="68" t="s">
        <v>102</v>
      </c>
      <c r="K15" s="71">
        <v>1</v>
      </c>
      <c r="L15" s="68" t="s">
        <v>49</v>
      </c>
      <c r="M15" s="80" t="s">
        <v>77</v>
      </c>
      <c r="N15" s="67" t="s">
        <v>78</v>
      </c>
      <c r="O15" s="67" t="s">
        <v>79</v>
      </c>
      <c r="P15" s="67" t="s">
        <v>80</v>
      </c>
      <c r="Q15" s="67"/>
      <c r="R15" s="67"/>
      <c r="S15" s="78">
        <v>0.8</v>
      </c>
      <c r="T15" s="68"/>
      <c r="U15" s="67"/>
      <c r="V15" s="78">
        <v>0.96</v>
      </c>
      <c r="W15" s="67"/>
      <c r="X15" s="67"/>
      <c r="Y15" s="78">
        <v>1</v>
      </c>
      <c r="Z15" s="68"/>
      <c r="AA15" s="68"/>
      <c r="AB15" s="78">
        <v>1</v>
      </c>
      <c r="AC15" s="122" t="s">
        <v>103</v>
      </c>
      <c r="AD15" s="145">
        <f>AVERAGE(Tabla1[[#This Row],[Marzo (1r) trimestre]:[Diciembre (4to Trimestre)]])</f>
        <v>0.94</v>
      </c>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row>
    <row r="16" spans="1:325" ht="264.75" customHeight="1" x14ac:dyDescent="0.25">
      <c r="A16" s="21"/>
      <c r="B16" s="79" t="s">
        <v>40</v>
      </c>
      <c r="C16" s="80" t="s">
        <v>41</v>
      </c>
      <c r="D16" s="123" t="s">
        <v>104</v>
      </c>
      <c r="E16" s="80" t="s">
        <v>73</v>
      </c>
      <c r="F16" s="80" t="s">
        <v>105</v>
      </c>
      <c r="G16" s="68" t="s">
        <v>45</v>
      </c>
      <c r="H16" s="68" t="s">
        <v>46</v>
      </c>
      <c r="I16" s="81" t="s">
        <v>106</v>
      </c>
      <c r="J16" s="68" t="s">
        <v>107</v>
      </c>
      <c r="K16" s="71">
        <v>1</v>
      </c>
      <c r="L16" s="68" t="s">
        <v>49</v>
      </c>
      <c r="M16" s="80" t="s">
        <v>77</v>
      </c>
      <c r="N16" s="67" t="s">
        <v>78</v>
      </c>
      <c r="O16" s="67" t="s">
        <v>79</v>
      </c>
      <c r="P16" s="67" t="s">
        <v>80</v>
      </c>
      <c r="Q16" s="67"/>
      <c r="R16" s="67"/>
      <c r="S16" s="78">
        <v>1</v>
      </c>
      <c r="T16" s="68"/>
      <c r="U16" s="67"/>
      <c r="V16" s="78">
        <f t="shared" si="0"/>
        <v>0.95640000000000003</v>
      </c>
      <c r="W16" s="67"/>
      <c r="X16" s="67"/>
      <c r="Y16" s="71">
        <v>1</v>
      </c>
      <c r="Z16" s="68"/>
      <c r="AA16" s="68"/>
      <c r="AB16" s="78">
        <v>1</v>
      </c>
      <c r="AC16" s="101" t="s">
        <v>108</v>
      </c>
      <c r="AD16" s="145">
        <f>AVERAGE(Tabla1[[#This Row],[Marzo (1r) trimestre]:[Diciembre (4to Trimestre)]])</f>
        <v>0.98909999999999998</v>
      </c>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row>
    <row r="17" spans="2:30" s="15" customFormat="1" ht="96.75" customHeight="1" x14ac:dyDescent="0.25">
      <c r="B17" s="79" t="s">
        <v>109</v>
      </c>
      <c r="C17" s="80" t="s">
        <v>110</v>
      </c>
      <c r="D17" s="80" t="s">
        <v>111</v>
      </c>
      <c r="E17" s="68" t="s">
        <v>112</v>
      </c>
      <c r="F17" s="80" t="s">
        <v>113</v>
      </c>
      <c r="G17" s="68" t="s">
        <v>114</v>
      </c>
      <c r="H17" s="68" t="s">
        <v>46</v>
      </c>
      <c r="I17" s="81" t="s">
        <v>115</v>
      </c>
      <c r="J17" s="99" t="s">
        <v>116</v>
      </c>
      <c r="K17" s="99">
        <v>3</v>
      </c>
      <c r="L17" s="99" t="s">
        <v>49</v>
      </c>
      <c r="M17" s="76" t="s">
        <v>117</v>
      </c>
      <c r="N17" s="99">
        <v>0</v>
      </c>
      <c r="O17" s="99">
        <v>2</v>
      </c>
      <c r="P17" s="99">
        <v>3</v>
      </c>
      <c r="Q17" s="99"/>
      <c r="R17" s="99"/>
      <c r="S17" s="99">
        <v>1</v>
      </c>
      <c r="T17" s="99"/>
      <c r="U17" s="67"/>
      <c r="V17" s="99">
        <v>2</v>
      </c>
      <c r="W17" s="67"/>
      <c r="X17" s="67"/>
      <c r="Y17" s="67">
        <v>0</v>
      </c>
      <c r="Z17" s="67"/>
      <c r="AA17" s="67"/>
      <c r="AB17" s="78">
        <v>0.03</v>
      </c>
      <c r="AC17" s="101" t="s">
        <v>118</v>
      </c>
    </row>
    <row r="18" spans="2:30" s="15" customFormat="1" ht="181.5" customHeight="1" x14ac:dyDescent="0.25">
      <c r="B18" s="79" t="s">
        <v>109</v>
      </c>
      <c r="C18" s="80" t="s">
        <v>110</v>
      </c>
      <c r="D18" s="80" t="s">
        <v>119</v>
      </c>
      <c r="E18" s="68" t="s">
        <v>112</v>
      </c>
      <c r="F18" s="76" t="s">
        <v>120</v>
      </c>
      <c r="G18" s="99" t="s">
        <v>114</v>
      </c>
      <c r="H18" s="68" t="s">
        <v>121</v>
      </c>
      <c r="I18" s="81" t="s">
        <v>122</v>
      </c>
      <c r="J18" s="99" t="s">
        <v>123</v>
      </c>
      <c r="K18" s="99">
        <v>15</v>
      </c>
      <c r="L18" s="99" t="s">
        <v>49</v>
      </c>
      <c r="M18" s="76" t="s">
        <v>117</v>
      </c>
      <c r="N18" s="99">
        <v>5</v>
      </c>
      <c r="O18" s="99">
        <v>10</v>
      </c>
      <c r="P18" s="99">
        <v>15</v>
      </c>
      <c r="Q18" s="99"/>
      <c r="R18" s="99"/>
      <c r="S18" s="102">
        <v>0.12</v>
      </c>
      <c r="T18" s="99"/>
      <c r="U18" s="67"/>
      <c r="V18" s="71">
        <v>0.13</v>
      </c>
      <c r="W18" s="67"/>
      <c r="X18" s="67"/>
      <c r="Y18" s="71">
        <v>0.14000000000000001</v>
      </c>
      <c r="Z18" s="68"/>
      <c r="AA18" s="68"/>
      <c r="AB18" s="71">
        <v>0.15</v>
      </c>
      <c r="AC18" s="101" t="s">
        <v>124</v>
      </c>
      <c r="AD18" s="145">
        <v>1</v>
      </c>
    </row>
    <row r="19" spans="2:30" s="15" customFormat="1" ht="92.25" customHeight="1" x14ac:dyDescent="0.25">
      <c r="B19" s="79" t="s">
        <v>125</v>
      </c>
      <c r="C19" s="80" t="s">
        <v>110</v>
      </c>
      <c r="D19" s="80" t="s">
        <v>126</v>
      </c>
      <c r="E19" s="68" t="s">
        <v>127</v>
      </c>
      <c r="F19" s="76" t="s">
        <v>128</v>
      </c>
      <c r="G19" s="99" t="s">
        <v>129</v>
      </c>
      <c r="H19" s="68" t="s">
        <v>46</v>
      </c>
      <c r="I19" s="81" t="s">
        <v>130</v>
      </c>
      <c r="J19" s="99" t="s">
        <v>131</v>
      </c>
      <c r="K19" s="99">
        <v>1</v>
      </c>
      <c r="L19" s="99" t="s">
        <v>49</v>
      </c>
      <c r="M19" s="76" t="s">
        <v>117</v>
      </c>
      <c r="N19" s="99" t="s">
        <v>132</v>
      </c>
      <c r="O19" s="99" t="s">
        <v>133</v>
      </c>
      <c r="P19" s="99" t="s">
        <v>134</v>
      </c>
      <c r="Q19" s="99"/>
      <c r="R19" s="99"/>
      <c r="S19" s="99">
        <v>25</v>
      </c>
      <c r="T19" s="99"/>
      <c r="U19" s="67"/>
      <c r="V19" s="67">
        <v>50</v>
      </c>
      <c r="W19" s="67"/>
      <c r="X19" s="67"/>
      <c r="Y19" s="67">
        <v>75</v>
      </c>
      <c r="Z19" s="68"/>
      <c r="AA19" s="68"/>
      <c r="AB19" s="67">
        <v>100</v>
      </c>
      <c r="AC19" s="101" t="s">
        <v>135</v>
      </c>
    </row>
    <row r="20" spans="2:30" s="15" customFormat="1" ht="99.75" customHeight="1" x14ac:dyDescent="0.25">
      <c r="B20" s="79" t="s">
        <v>125</v>
      </c>
      <c r="C20" s="80" t="s">
        <v>110</v>
      </c>
      <c r="D20" s="80" t="s">
        <v>126</v>
      </c>
      <c r="E20" s="68" t="s">
        <v>127</v>
      </c>
      <c r="F20" s="76" t="s">
        <v>136</v>
      </c>
      <c r="G20" s="99" t="s">
        <v>129</v>
      </c>
      <c r="H20" s="68" t="s">
        <v>121</v>
      </c>
      <c r="I20" s="81" t="s">
        <v>137</v>
      </c>
      <c r="J20" s="99" t="s">
        <v>138</v>
      </c>
      <c r="K20" s="99">
        <v>1</v>
      </c>
      <c r="L20" s="99" t="s">
        <v>49</v>
      </c>
      <c r="M20" s="76" t="s">
        <v>117</v>
      </c>
      <c r="N20" s="99" t="s">
        <v>132</v>
      </c>
      <c r="O20" s="99" t="s">
        <v>133</v>
      </c>
      <c r="P20" s="99" t="s">
        <v>134</v>
      </c>
      <c r="Q20" s="67"/>
      <c r="R20" s="67"/>
      <c r="S20" s="66">
        <v>25</v>
      </c>
      <c r="T20" s="99"/>
      <c r="U20" s="69"/>
      <c r="V20" s="70">
        <v>0.45</v>
      </c>
      <c r="W20" s="67"/>
      <c r="X20" s="67"/>
      <c r="Y20" s="71">
        <v>0.7</v>
      </c>
      <c r="Z20" s="71"/>
      <c r="AA20" s="71"/>
      <c r="AB20" s="71">
        <v>0.95</v>
      </c>
      <c r="AC20" s="100" t="s">
        <v>139</v>
      </c>
      <c r="AD20" s="145">
        <v>0.95</v>
      </c>
    </row>
    <row r="21" spans="2:30" s="15" customFormat="1" ht="123" customHeight="1" x14ac:dyDescent="0.25">
      <c r="B21" s="79" t="s">
        <v>125</v>
      </c>
      <c r="C21" s="80" t="s">
        <v>110</v>
      </c>
      <c r="D21" s="80" t="s">
        <v>140</v>
      </c>
      <c r="E21" s="68" t="s">
        <v>127</v>
      </c>
      <c r="F21" s="76" t="s">
        <v>141</v>
      </c>
      <c r="G21" s="99" t="s">
        <v>114</v>
      </c>
      <c r="H21" s="68" t="s">
        <v>46</v>
      </c>
      <c r="I21" s="112" t="s">
        <v>142</v>
      </c>
      <c r="J21" s="99" t="s">
        <v>143</v>
      </c>
      <c r="K21" s="99">
        <v>1</v>
      </c>
      <c r="L21" s="99" t="s">
        <v>49</v>
      </c>
      <c r="M21" s="76" t="s">
        <v>117</v>
      </c>
      <c r="N21" s="99">
        <v>0</v>
      </c>
      <c r="O21" s="99">
        <v>0</v>
      </c>
      <c r="P21" s="99">
        <v>1</v>
      </c>
      <c r="Q21" s="99"/>
      <c r="R21" s="99"/>
      <c r="S21" s="99">
        <v>25</v>
      </c>
      <c r="T21" s="99"/>
      <c r="U21" s="69"/>
      <c r="V21" s="70">
        <v>0.5</v>
      </c>
      <c r="W21" s="67"/>
      <c r="X21" s="67"/>
      <c r="Y21" s="71">
        <v>0.75</v>
      </c>
      <c r="Z21" s="71"/>
      <c r="AA21" s="71"/>
      <c r="AB21" s="71">
        <v>1</v>
      </c>
      <c r="AC21" s="100" t="s">
        <v>144</v>
      </c>
      <c r="AD21" s="15" t="s">
        <v>145</v>
      </c>
    </row>
    <row r="22" spans="2:30" s="15" customFormat="1" ht="105" customHeight="1" x14ac:dyDescent="0.25">
      <c r="B22" s="79" t="s">
        <v>125</v>
      </c>
      <c r="C22" s="80" t="s">
        <v>110</v>
      </c>
      <c r="D22" s="80" t="s">
        <v>140</v>
      </c>
      <c r="E22" s="68" t="s">
        <v>127</v>
      </c>
      <c r="F22" s="76" t="s">
        <v>146</v>
      </c>
      <c r="G22" s="99" t="s">
        <v>129</v>
      </c>
      <c r="H22" s="68" t="s">
        <v>121</v>
      </c>
      <c r="I22" s="81" t="s">
        <v>147</v>
      </c>
      <c r="J22" s="99" t="s">
        <v>148</v>
      </c>
      <c r="K22" s="102">
        <v>0.9</v>
      </c>
      <c r="L22" s="99" t="s">
        <v>49</v>
      </c>
      <c r="M22" s="76" t="s">
        <v>117</v>
      </c>
      <c r="N22" s="99">
        <v>0.7</v>
      </c>
      <c r="O22" s="99">
        <v>0.8</v>
      </c>
      <c r="P22" s="99">
        <v>0.9</v>
      </c>
      <c r="Q22" s="99"/>
      <c r="R22" s="99"/>
      <c r="S22" s="67">
        <v>25</v>
      </c>
      <c r="T22" s="99"/>
      <c r="U22" s="69"/>
      <c r="V22" s="70">
        <v>0.5</v>
      </c>
      <c r="W22" s="67"/>
      <c r="X22" s="67"/>
      <c r="Y22" s="71">
        <v>0.75</v>
      </c>
      <c r="Z22" s="71"/>
      <c r="AA22" s="71"/>
      <c r="AB22" s="71">
        <v>1</v>
      </c>
      <c r="AC22" s="100" t="s">
        <v>149</v>
      </c>
      <c r="AD22" s="145">
        <v>1</v>
      </c>
    </row>
    <row r="23" spans="2:30" s="15" customFormat="1" ht="111.75" customHeight="1" x14ac:dyDescent="0.25">
      <c r="B23" s="79" t="s">
        <v>125</v>
      </c>
      <c r="C23" s="80" t="s">
        <v>110</v>
      </c>
      <c r="D23" s="80" t="s">
        <v>150</v>
      </c>
      <c r="E23" s="68" t="s">
        <v>127</v>
      </c>
      <c r="F23" s="76" t="s">
        <v>151</v>
      </c>
      <c r="G23" s="107" t="s">
        <v>129</v>
      </c>
      <c r="H23" s="68" t="s">
        <v>46</v>
      </c>
      <c r="I23" s="112" t="s">
        <v>152</v>
      </c>
      <c r="J23" s="99" t="s">
        <v>153</v>
      </c>
      <c r="K23" s="99">
        <v>100</v>
      </c>
      <c r="L23" s="99" t="s">
        <v>49</v>
      </c>
      <c r="M23" s="76" t="s">
        <v>117</v>
      </c>
      <c r="N23" s="99">
        <v>0.7</v>
      </c>
      <c r="O23" s="99">
        <v>0.8</v>
      </c>
      <c r="P23" s="99">
        <v>0.9</v>
      </c>
      <c r="Q23" s="99"/>
      <c r="R23" s="99"/>
      <c r="S23" s="99">
        <v>25</v>
      </c>
      <c r="T23" s="99"/>
      <c r="U23" s="69"/>
      <c r="V23" s="70">
        <v>0.5</v>
      </c>
      <c r="W23" s="67"/>
      <c r="X23" s="67"/>
      <c r="Y23" s="71">
        <v>0.75</v>
      </c>
      <c r="Z23" s="71"/>
      <c r="AA23" s="71"/>
      <c r="AB23" s="71">
        <v>1</v>
      </c>
      <c r="AC23" s="101" t="s">
        <v>154</v>
      </c>
    </row>
    <row r="24" spans="2:30" s="15" customFormat="1" ht="185.25" customHeight="1" x14ac:dyDescent="0.25">
      <c r="B24" s="79" t="s">
        <v>125</v>
      </c>
      <c r="C24" s="80" t="s">
        <v>110</v>
      </c>
      <c r="D24" s="80" t="s">
        <v>150</v>
      </c>
      <c r="E24" s="68" t="s">
        <v>127</v>
      </c>
      <c r="F24" s="76" t="s">
        <v>155</v>
      </c>
      <c r="G24" s="107" t="s">
        <v>114</v>
      </c>
      <c r="H24" s="68" t="s">
        <v>121</v>
      </c>
      <c r="I24" s="81" t="s">
        <v>156</v>
      </c>
      <c r="J24" s="99" t="s">
        <v>157</v>
      </c>
      <c r="K24" s="99">
        <v>3500</v>
      </c>
      <c r="L24" s="99" t="s">
        <v>49</v>
      </c>
      <c r="M24" s="76" t="s">
        <v>117</v>
      </c>
      <c r="N24" s="99">
        <v>2500</v>
      </c>
      <c r="O24" s="99">
        <v>3000</v>
      </c>
      <c r="P24" s="99">
        <v>3500</v>
      </c>
      <c r="Q24" s="99"/>
      <c r="R24" s="99"/>
      <c r="S24" s="99">
        <v>1282</v>
      </c>
      <c r="T24" s="99"/>
      <c r="U24" s="99"/>
      <c r="V24" s="99">
        <v>7231</v>
      </c>
      <c r="W24" s="67"/>
      <c r="X24" s="67"/>
      <c r="Y24" s="67">
        <v>13887</v>
      </c>
      <c r="Z24" s="68"/>
      <c r="AA24" s="68"/>
      <c r="AB24" s="68">
        <v>17641</v>
      </c>
      <c r="AC24" s="100" t="s">
        <v>158</v>
      </c>
      <c r="AD24" s="145">
        <v>1</v>
      </c>
    </row>
    <row r="25" spans="2:30" s="15" customFormat="1" ht="75" x14ac:dyDescent="0.25">
      <c r="B25" s="79" t="s">
        <v>40</v>
      </c>
      <c r="C25" s="80" t="s">
        <v>41</v>
      </c>
      <c r="D25" s="68" t="s">
        <v>159</v>
      </c>
      <c r="E25" s="68" t="s">
        <v>160</v>
      </c>
      <c r="F25" s="80" t="s">
        <v>161</v>
      </c>
      <c r="G25" s="68" t="s">
        <v>129</v>
      </c>
      <c r="H25" s="68" t="s">
        <v>46</v>
      </c>
      <c r="I25" s="81" t="s">
        <v>162</v>
      </c>
      <c r="J25" s="68" t="s">
        <v>57</v>
      </c>
      <c r="K25" s="69">
        <v>1</v>
      </c>
      <c r="L25" s="68" t="s">
        <v>49</v>
      </c>
      <c r="M25" s="80" t="s">
        <v>163</v>
      </c>
      <c r="N25" s="67">
        <v>0.6</v>
      </c>
      <c r="O25" s="67">
        <v>0.8</v>
      </c>
      <c r="P25" s="67">
        <v>1</v>
      </c>
      <c r="Q25" s="67"/>
      <c r="R25" s="67"/>
      <c r="S25" s="67">
        <v>0.2</v>
      </c>
      <c r="T25" s="68"/>
      <c r="U25" s="69"/>
      <c r="V25" s="67">
        <v>0.47</v>
      </c>
      <c r="W25" s="67"/>
      <c r="X25" s="67"/>
      <c r="Y25" s="67">
        <v>0.72</v>
      </c>
      <c r="Z25" s="68"/>
      <c r="AA25" s="68"/>
      <c r="AB25" s="71">
        <v>1</v>
      </c>
      <c r="AC25" s="122" t="s">
        <v>164</v>
      </c>
    </row>
    <row r="26" spans="2:30" s="15" customFormat="1" ht="68.25" customHeight="1" x14ac:dyDescent="0.25">
      <c r="B26" s="79" t="s">
        <v>40</v>
      </c>
      <c r="C26" s="80" t="s">
        <v>41</v>
      </c>
      <c r="D26" s="68" t="s">
        <v>165</v>
      </c>
      <c r="E26" s="68" t="s">
        <v>160</v>
      </c>
      <c r="F26" s="80" t="s">
        <v>166</v>
      </c>
      <c r="G26" s="68" t="s">
        <v>129</v>
      </c>
      <c r="H26" s="68" t="s">
        <v>46</v>
      </c>
      <c r="I26" s="81" t="s">
        <v>162</v>
      </c>
      <c r="J26" s="68" t="s">
        <v>66</v>
      </c>
      <c r="K26" s="69">
        <v>1</v>
      </c>
      <c r="L26" s="68" t="s">
        <v>49</v>
      </c>
      <c r="M26" s="80" t="s">
        <v>163</v>
      </c>
      <c r="N26" s="67">
        <v>0.6</v>
      </c>
      <c r="O26" s="67">
        <v>0.8</v>
      </c>
      <c r="P26" s="67">
        <v>1</v>
      </c>
      <c r="Q26" s="67"/>
      <c r="R26" s="67"/>
      <c r="S26" s="67">
        <v>0.33</v>
      </c>
      <c r="T26" s="68"/>
      <c r="U26" s="69"/>
      <c r="V26" s="67">
        <v>0.66</v>
      </c>
      <c r="W26" s="67"/>
      <c r="X26" s="67"/>
      <c r="Y26" s="71">
        <v>0</v>
      </c>
      <c r="Z26" s="68"/>
      <c r="AA26" s="68"/>
      <c r="AB26" s="71">
        <v>1</v>
      </c>
      <c r="AC26" s="122" t="s">
        <v>167</v>
      </c>
    </row>
    <row r="27" spans="2:30" s="15" customFormat="1" ht="240" x14ac:dyDescent="0.25">
      <c r="B27" s="79" t="s">
        <v>168</v>
      </c>
      <c r="C27" s="80" t="s">
        <v>169</v>
      </c>
      <c r="D27" s="104" t="s">
        <v>170</v>
      </c>
      <c r="E27" s="131" t="s">
        <v>54</v>
      </c>
      <c r="F27" s="104" t="s">
        <v>171</v>
      </c>
      <c r="G27" s="108" t="s">
        <v>129</v>
      </c>
      <c r="H27" s="108" t="s">
        <v>46</v>
      </c>
      <c r="I27" s="81" t="s">
        <v>172</v>
      </c>
      <c r="J27" s="116" t="s">
        <v>173</v>
      </c>
      <c r="K27" s="106">
        <v>0.8</v>
      </c>
      <c r="L27" s="68" t="s">
        <v>49</v>
      </c>
      <c r="M27" s="68" t="s">
        <v>174</v>
      </c>
      <c r="N27" s="71">
        <v>0.5</v>
      </c>
      <c r="O27" s="71">
        <v>0.6</v>
      </c>
      <c r="P27" s="71">
        <v>0.8</v>
      </c>
      <c r="Q27" s="67"/>
      <c r="R27" s="67"/>
      <c r="S27" s="118">
        <v>7.0000000000000007E-2</v>
      </c>
      <c r="T27" s="68"/>
      <c r="U27" s="69"/>
      <c r="V27" s="118">
        <v>0.25</v>
      </c>
      <c r="W27" s="67"/>
      <c r="X27" s="67"/>
      <c r="Y27" s="71">
        <v>0.25</v>
      </c>
      <c r="Z27" s="71"/>
      <c r="AA27" s="68"/>
      <c r="AB27" s="71">
        <v>0.43</v>
      </c>
      <c r="AC27" s="103" t="s">
        <v>175</v>
      </c>
      <c r="AD27" s="145">
        <f>SUM(Tabla1[[#This Row],[Marzo (1r) trimestre]:[Diciembre (4to Trimestre)]])</f>
        <v>1</v>
      </c>
    </row>
    <row r="28" spans="2:30" s="15" customFormat="1" ht="93" customHeight="1" x14ac:dyDescent="0.25">
      <c r="B28" s="103" t="s">
        <v>168</v>
      </c>
      <c r="C28" s="80" t="s">
        <v>176</v>
      </c>
      <c r="D28" s="104" t="s">
        <v>177</v>
      </c>
      <c r="E28" s="131" t="s">
        <v>73</v>
      </c>
      <c r="F28" s="104" t="s">
        <v>178</v>
      </c>
      <c r="G28" s="108" t="s">
        <v>129</v>
      </c>
      <c r="H28" s="108" t="s">
        <v>46</v>
      </c>
      <c r="I28" s="81" t="s">
        <v>179</v>
      </c>
      <c r="J28" s="116" t="s">
        <v>180</v>
      </c>
      <c r="K28" s="106" t="s">
        <v>181</v>
      </c>
      <c r="L28" s="68" t="s">
        <v>49</v>
      </c>
      <c r="M28" s="68" t="s">
        <v>174</v>
      </c>
      <c r="N28" s="71">
        <v>0.7</v>
      </c>
      <c r="O28" s="71">
        <v>0.8</v>
      </c>
      <c r="P28" s="71">
        <v>0.9</v>
      </c>
      <c r="Q28" s="67"/>
      <c r="R28" s="67"/>
      <c r="S28" s="106">
        <v>0.23</v>
      </c>
      <c r="T28" s="73"/>
      <c r="U28" s="69"/>
      <c r="V28" s="142">
        <v>0.25</v>
      </c>
      <c r="W28" s="67"/>
      <c r="X28" s="67"/>
      <c r="Y28" s="118">
        <v>0.25</v>
      </c>
      <c r="Z28" s="71"/>
      <c r="AA28" s="68"/>
      <c r="AB28" s="118">
        <v>0.27</v>
      </c>
      <c r="AC28" s="119" t="s">
        <v>182</v>
      </c>
      <c r="AD28" s="145">
        <f>SUM(Tabla1[[#This Row],[Marzo (1r) trimestre]:[Diciembre (4to Trimestre)]])</f>
        <v>1</v>
      </c>
    </row>
    <row r="29" spans="2:30" s="15" customFormat="1" ht="61.5" customHeight="1" x14ac:dyDescent="0.25">
      <c r="B29" s="79" t="s">
        <v>168</v>
      </c>
      <c r="C29" s="80" t="s">
        <v>176</v>
      </c>
      <c r="D29" s="104" t="s">
        <v>183</v>
      </c>
      <c r="E29" s="131" t="s">
        <v>73</v>
      </c>
      <c r="F29" s="104" t="s">
        <v>184</v>
      </c>
      <c r="G29" s="108" t="s">
        <v>129</v>
      </c>
      <c r="H29" s="108" t="s">
        <v>46</v>
      </c>
      <c r="I29" s="81" t="s">
        <v>185</v>
      </c>
      <c r="J29" s="116" t="s">
        <v>186</v>
      </c>
      <c r="K29" s="106">
        <v>0.8</v>
      </c>
      <c r="L29" s="68" t="s">
        <v>49</v>
      </c>
      <c r="M29" s="68" t="s">
        <v>174</v>
      </c>
      <c r="N29" s="71">
        <v>0.5</v>
      </c>
      <c r="O29" s="71">
        <v>0.6</v>
      </c>
      <c r="P29" s="71">
        <v>0.8</v>
      </c>
      <c r="Q29" s="67"/>
      <c r="R29" s="67"/>
      <c r="S29" s="109">
        <v>0.25</v>
      </c>
      <c r="T29" s="68"/>
      <c r="U29" s="69"/>
      <c r="V29" s="70">
        <v>0.25</v>
      </c>
      <c r="W29" s="67"/>
      <c r="X29" s="67"/>
      <c r="Y29" s="71">
        <v>0.25</v>
      </c>
      <c r="Z29" s="68"/>
      <c r="AA29" s="68"/>
      <c r="AB29" s="70">
        <v>0.25</v>
      </c>
      <c r="AC29" s="103" t="s">
        <v>187</v>
      </c>
      <c r="AD29" s="145">
        <f>SUM(Tabla1[[#This Row],[Marzo (1r) trimestre]:[Diciembre (4to Trimestre)]])</f>
        <v>1</v>
      </c>
    </row>
    <row r="30" spans="2:30" s="15" customFormat="1" ht="96.75" customHeight="1" x14ac:dyDescent="0.25">
      <c r="B30" s="79" t="s">
        <v>168</v>
      </c>
      <c r="C30" s="80" t="s">
        <v>176</v>
      </c>
      <c r="D30" s="104" t="s">
        <v>188</v>
      </c>
      <c r="E30" s="131" t="s">
        <v>73</v>
      </c>
      <c r="F30" s="104" t="s">
        <v>184</v>
      </c>
      <c r="G30" s="108" t="s">
        <v>129</v>
      </c>
      <c r="H30" s="108" t="s">
        <v>46</v>
      </c>
      <c r="I30" s="81" t="s">
        <v>189</v>
      </c>
      <c r="J30" s="116" t="s">
        <v>190</v>
      </c>
      <c r="K30" s="106">
        <v>0.8</v>
      </c>
      <c r="L30" s="68" t="s">
        <v>49</v>
      </c>
      <c r="M30" s="68" t="s">
        <v>174</v>
      </c>
      <c r="N30" s="71">
        <v>0.5</v>
      </c>
      <c r="O30" s="71">
        <v>0.6</v>
      </c>
      <c r="P30" s="71">
        <v>0.8</v>
      </c>
      <c r="Q30" s="67"/>
      <c r="R30" s="67"/>
      <c r="S30" s="114">
        <v>0.47</v>
      </c>
      <c r="T30" s="68"/>
      <c r="U30" s="67"/>
      <c r="V30" s="71">
        <v>0</v>
      </c>
      <c r="W30" s="67"/>
      <c r="X30" s="67"/>
      <c r="Y30" s="71">
        <v>0.12</v>
      </c>
      <c r="Z30" s="68"/>
      <c r="AA30" s="68"/>
      <c r="AB30" s="71">
        <v>0.04</v>
      </c>
      <c r="AC30" s="103" t="s">
        <v>191</v>
      </c>
      <c r="AD30" s="145">
        <f>SUM(Tabla1[[#This Row],[Marzo (1r) trimestre]:[Diciembre (4to Trimestre)]])</f>
        <v>0.63</v>
      </c>
    </row>
    <row r="31" spans="2:30" s="15" customFormat="1" ht="95.25" customHeight="1" x14ac:dyDescent="0.25">
      <c r="B31" s="79" t="s">
        <v>168</v>
      </c>
      <c r="C31" s="80" t="s">
        <v>176</v>
      </c>
      <c r="D31" s="104" t="s">
        <v>192</v>
      </c>
      <c r="E31" s="131" t="s">
        <v>73</v>
      </c>
      <c r="F31" s="104" t="s">
        <v>193</v>
      </c>
      <c r="G31" s="108" t="s">
        <v>194</v>
      </c>
      <c r="H31" s="108" t="s">
        <v>46</v>
      </c>
      <c r="I31" s="81" t="s">
        <v>195</v>
      </c>
      <c r="J31" s="116" t="s">
        <v>196</v>
      </c>
      <c r="K31" s="115">
        <v>2</v>
      </c>
      <c r="L31" s="68" t="s">
        <v>49</v>
      </c>
      <c r="M31" s="68" t="s">
        <v>174</v>
      </c>
      <c r="N31" s="71">
        <v>0.6</v>
      </c>
      <c r="O31" s="71">
        <v>0.8</v>
      </c>
      <c r="P31" s="71">
        <v>1</v>
      </c>
      <c r="Q31" s="67"/>
      <c r="R31" s="67"/>
      <c r="S31" s="71">
        <v>0</v>
      </c>
      <c r="T31" s="68"/>
      <c r="U31" s="67"/>
      <c r="V31" s="71">
        <v>0.3</v>
      </c>
      <c r="W31" s="67"/>
      <c r="X31" s="67"/>
      <c r="Y31" s="71">
        <v>0.25</v>
      </c>
      <c r="Z31" s="68"/>
      <c r="AA31" s="68"/>
      <c r="AB31" s="71">
        <v>0.45</v>
      </c>
      <c r="AC31" s="103" t="s">
        <v>197</v>
      </c>
      <c r="AD31" s="145">
        <f>SUM(Tabla1[[#This Row],[Marzo (1r) trimestre]:[Diciembre (4to Trimestre)]])</f>
        <v>1</v>
      </c>
    </row>
    <row r="32" spans="2:30" s="15" customFormat="1" ht="209.25" customHeight="1" x14ac:dyDescent="0.25">
      <c r="B32" s="79" t="s">
        <v>168</v>
      </c>
      <c r="C32" s="80" t="s">
        <v>176</v>
      </c>
      <c r="D32" s="105" t="s">
        <v>198</v>
      </c>
      <c r="E32" s="131" t="s">
        <v>73</v>
      </c>
      <c r="F32" s="104" t="s">
        <v>199</v>
      </c>
      <c r="G32" s="108" t="s">
        <v>194</v>
      </c>
      <c r="H32" s="108" t="s">
        <v>46</v>
      </c>
      <c r="I32" s="113" t="s">
        <v>200</v>
      </c>
      <c r="J32" s="117" t="s">
        <v>201</v>
      </c>
      <c r="K32" s="115">
        <v>3</v>
      </c>
      <c r="L32" s="68" t="s">
        <v>49</v>
      </c>
      <c r="M32" s="68" t="s">
        <v>174</v>
      </c>
      <c r="N32" s="71">
        <v>0.6</v>
      </c>
      <c r="O32" s="71">
        <v>0.8</v>
      </c>
      <c r="P32" s="71">
        <v>1</v>
      </c>
      <c r="Q32" s="67"/>
      <c r="R32" s="67"/>
      <c r="S32" s="71">
        <v>0.15</v>
      </c>
      <c r="T32" s="68"/>
      <c r="U32" s="67"/>
      <c r="V32" s="71">
        <v>0.4</v>
      </c>
      <c r="W32" s="67"/>
      <c r="X32" s="67"/>
      <c r="Y32" s="71">
        <v>0.45</v>
      </c>
      <c r="Z32" s="68"/>
      <c r="AA32" s="68"/>
      <c r="AB32" s="71" t="s">
        <v>10</v>
      </c>
      <c r="AC32" s="103" t="s">
        <v>202</v>
      </c>
      <c r="AD32" s="145">
        <f>SUM(Tabla1[[#This Row],[Marzo (1r) trimestre]:[Diciembre (4to Trimestre)]])</f>
        <v>1</v>
      </c>
    </row>
    <row r="33" spans="2:30" s="15" customFormat="1" ht="409.5" x14ac:dyDescent="0.25">
      <c r="B33" s="79" t="s">
        <v>203</v>
      </c>
      <c r="C33" s="80" t="s">
        <v>204</v>
      </c>
      <c r="D33" s="80" t="s">
        <v>205</v>
      </c>
      <c r="E33" s="80" t="s">
        <v>206</v>
      </c>
      <c r="F33" s="80" t="s">
        <v>207</v>
      </c>
      <c r="G33" s="108" t="s">
        <v>194</v>
      </c>
      <c r="H33" s="68" t="s">
        <v>121</v>
      </c>
      <c r="I33" s="81" t="s">
        <v>208</v>
      </c>
      <c r="J33" s="68" t="s">
        <v>209</v>
      </c>
      <c r="K33" s="110">
        <v>0.8</v>
      </c>
      <c r="L33" s="68" t="s">
        <v>49</v>
      </c>
      <c r="M33" s="80" t="s">
        <v>210</v>
      </c>
      <c r="N33" s="67"/>
      <c r="O33" s="67"/>
      <c r="P33" s="67"/>
      <c r="Q33" s="67"/>
      <c r="R33" s="67"/>
      <c r="S33" s="67">
        <v>18</v>
      </c>
      <c r="T33" s="68"/>
      <c r="U33" s="67"/>
      <c r="V33" s="88">
        <v>23</v>
      </c>
      <c r="W33" s="67"/>
      <c r="X33" s="67"/>
      <c r="Y33" s="67">
        <v>23</v>
      </c>
      <c r="Z33" s="68"/>
      <c r="AA33" s="68"/>
      <c r="AB33" s="67">
        <v>26</v>
      </c>
      <c r="AC33" s="120" t="s">
        <v>211</v>
      </c>
      <c r="AD33" s="145">
        <v>0.9</v>
      </c>
    </row>
    <row r="34" spans="2:30" s="15" customFormat="1" ht="408" customHeight="1" x14ac:dyDescent="0.25">
      <c r="B34" s="79" t="s">
        <v>212</v>
      </c>
      <c r="C34" s="80" t="s">
        <v>41</v>
      </c>
      <c r="D34" s="80" t="s">
        <v>213</v>
      </c>
      <c r="E34" s="80" t="s">
        <v>206</v>
      </c>
      <c r="F34" s="80" t="s">
        <v>214</v>
      </c>
      <c r="G34" s="108" t="s">
        <v>194</v>
      </c>
      <c r="H34" s="68" t="s">
        <v>121</v>
      </c>
      <c r="I34" s="81" t="s">
        <v>215</v>
      </c>
      <c r="J34" s="68" t="s">
        <v>216</v>
      </c>
      <c r="K34" s="110">
        <v>0.8</v>
      </c>
      <c r="L34" s="68" t="s">
        <v>49</v>
      </c>
      <c r="M34" s="80" t="s">
        <v>210</v>
      </c>
      <c r="N34" s="67"/>
      <c r="O34" s="67"/>
      <c r="P34" s="67"/>
      <c r="Q34" s="67"/>
      <c r="R34" s="67"/>
      <c r="S34" s="67">
        <v>0</v>
      </c>
      <c r="T34" s="68"/>
      <c r="U34" s="67"/>
      <c r="V34" s="67">
        <v>0</v>
      </c>
      <c r="W34" s="67"/>
      <c r="X34" s="67"/>
      <c r="Y34" s="67">
        <v>0</v>
      </c>
      <c r="Z34" s="67"/>
      <c r="AA34" s="67"/>
      <c r="AB34" s="67">
        <v>84</v>
      </c>
      <c r="AC34" s="121" t="s">
        <v>217</v>
      </c>
      <c r="AD34" s="147">
        <v>0.96</v>
      </c>
    </row>
    <row r="35" spans="2:30" s="15" customFormat="1" ht="23.25" customHeight="1" x14ac:dyDescent="0.25">
      <c r="B35" s="89"/>
      <c r="C35" s="68"/>
      <c r="D35" s="68"/>
      <c r="E35" s="68"/>
      <c r="F35" s="68"/>
      <c r="G35" s="68"/>
      <c r="H35" s="68"/>
      <c r="I35" s="83"/>
      <c r="J35" s="68"/>
      <c r="K35" s="67"/>
      <c r="L35" s="68"/>
      <c r="M35" s="68"/>
      <c r="N35" s="67"/>
      <c r="O35" s="67"/>
      <c r="P35" s="67"/>
      <c r="Q35" s="67"/>
      <c r="R35" s="67"/>
      <c r="S35" s="67"/>
      <c r="T35" s="68"/>
      <c r="U35" s="67"/>
      <c r="V35" s="67">
        <f t="shared" si="0"/>
        <v>0.95640000000000003</v>
      </c>
      <c r="W35" s="67"/>
      <c r="X35" s="67"/>
      <c r="Y35" s="67"/>
      <c r="Z35" s="68"/>
      <c r="AA35" s="68"/>
      <c r="AB35" s="71"/>
      <c r="AC35" s="68"/>
      <c r="AD35" s="145">
        <f>AVERAGE(AD9:AD10)</f>
        <v>0.76500000000000001</v>
      </c>
    </row>
    <row r="36" spans="2:30" s="15" customFormat="1" x14ac:dyDescent="0.25">
      <c r="B36" s="84"/>
      <c r="C36" s="68"/>
      <c r="D36" s="68"/>
      <c r="E36" s="68"/>
      <c r="F36" s="68"/>
      <c r="G36" s="68"/>
      <c r="H36" s="68"/>
      <c r="I36" s="83"/>
      <c r="J36" s="68"/>
      <c r="K36" s="67"/>
      <c r="L36" s="68"/>
      <c r="M36" s="68"/>
      <c r="N36" s="67"/>
      <c r="O36" s="67"/>
      <c r="P36" s="67"/>
      <c r="Q36" s="67"/>
      <c r="R36" s="67"/>
      <c r="S36" s="67"/>
      <c r="T36" s="68"/>
      <c r="U36" s="67"/>
      <c r="V36" s="67">
        <f t="shared" si="0"/>
        <v>0.95640000000000003</v>
      </c>
      <c r="W36" s="67"/>
      <c r="X36" s="67"/>
      <c r="Y36" s="67"/>
      <c r="Z36" s="67"/>
      <c r="AA36" s="67"/>
      <c r="AB36" s="67"/>
      <c r="AC36" s="68"/>
    </row>
    <row r="37" spans="2:30" s="15" customFormat="1" x14ac:dyDescent="0.25">
      <c r="B37" s="84"/>
      <c r="C37" s="68"/>
      <c r="D37" s="68"/>
      <c r="E37" s="68"/>
      <c r="F37" s="68"/>
      <c r="G37" s="68"/>
      <c r="H37" s="68"/>
      <c r="I37" s="83"/>
      <c r="J37" s="68"/>
      <c r="K37" s="67"/>
      <c r="L37" s="68"/>
      <c r="M37" s="68"/>
      <c r="N37" s="67"/>
      <c r="O37" s="67"/>
      <c r="P37" s="67"/>
      <c r="Q37" s="67"/>
      <c r="R37" s="67"/>
      <c r="S37" s="67"/>
      <c r="T37" s="67"/>
      <c r="U37" s="67"/>
      <c r="V37" s="67">
        <f t="shared" si="0"/>
        <v>0.95640000000000003</v>
      </c>
      <c r="W37" s="67"/>
      <c r="X37" s="67"/>
      <c r="Y37" s="67"/>
      <c r="Z37" s="67"/>
      <c r="AA37" s="67"/>
      <c r="AB37" s="67"/>
      <c r="AC37" s="72"/>
    </row>
    <row r="38" spans="2:30" s="15" customFormat="1" x14ac:dyDescent="0.25">
      <c r="B38" s="84"/>
      <c r="C38" s="68"/>
      <c r="D38" s="68"/>
      <c r="E38" s="68"/>
      <c r="F38" s="68"/>
      <c r="G38" s="68"/>
      <c r="H38" s="68"/>
      <c r="I38" s="83"/>
      <c r="J38" s="68"/>
      <c r="K38" s="67"/>
      <c r="L38" s="68"/>
      <c r="M38" s="68"/>
      <c r="N38" s="67"/>
      <c r="O38" s="67"/>
      <c r="P38" s="67"/>
      <c r="Q38" s="67"/>
      <c r="R38" s="67"/>
      <c r="S38" s="67"/>
      <c r="T38" s="67"/>
      <c r="U38" s="67"/>
      <c r="V38" s="67">
        <f t="shared" si="0"/>
        <v>0.95640000000000003</v>
      </c>
      <c r="W38" s="67"/>
      <c r="X38" s="67"/>
      <c r="Y38" s="67"/>
      <c r="Z38" s="67"/>
      <c r="AA38" s="67"/>
      <c r="AB38" s="67"/>
      <c r="AC38" s="72"/>
    </row>
    <row r="39" spans="2:30" s="15" customFormat="1" x14ac:dyDescent="0.25">
      <c r="B39" s="84"/>
      <c r="C39" s="68"/>
      <c r="D39" s="68"/>
      <c r="E39" s="68"/>
      <c r="F39" s="68"/>
      <c r="G39" s="68"/>
      <c r="H39" s="68"/>
      <c r="I39" s="83"/>
      <c r="J39" s="68"/>
      <c r="K39" s="67"/>
      <c r="L39" s="68"/>
      <c r="M39" s="68"/>
      <c r="N39" s="67"/>
      <c r="O39" s="67"/>
      <c r="P39" s="67"/>
      <c r="Q39" s="67"/>
      <c r="R39" s="67"/>
      <c r="S39" s="67"/>
      <c r="T39" s="67"/>
      <c r="U39" s="67"/>
      <c r="V39" s="67">
        <f t="shared" si="0"/>
        <v>0.95640000000000003</v>
      </c>
      <c r="W39" s="67"/>
      <c r="X39" s="67"/>
      <c r="Y39" s="67"/>
      <c r="Z39" s="67"/>
      <c r="AA39" s="67"/>
      <c r="AB39" s="67"/>
      <c r="AC39" s="72"/>
    </row>
    <row r="40" spans="2:30" s="15" customFormat="1" x14ac:dyDescent="0.25">
      <c r="B40" s="84"/>
      <c r="C40" s="68"/>
      <c r="D40" s="68"/>
      <c r="E40" s="68"/>
      <c r="F40" s="68"/>
      <c r="G40" s="68"/>
      <c r="H40" s="68"/>
      <c r="I40" s="83"/>
      <c r="J40" s="68"/>
      <c r="K40" s="67"/>
      <c r="L40" s="68"/>
      <c r="M40" s="68"/>
      <c r="N40" s="67"/>
      <c r="O40" s="67"/>
      <c r="P40" s="67"/>
      <c r="Q40" s="67"/>
      <c r="R40" s="67"/>
      <c r="S40" s="67"/>
      <c r="T40" s="67"/>
      <c r="U40" s="67"/>
      <c r="V40" s="67">
        <f t="shared" si="0"/>
        <v>0.95640000000000003</v>
      </c>
      <c r="W40" s="67"/>
      <c r="X40" s="67"/>
      <c r="Y40" s="67"/>
      <c r="Z40" s="67"/>
      <c r="AA40" s="67"/>
      <c r="AB40" s="67"/>
      <c r="AC40" s="86"/>
    </row>
    <row r="41" spans="2:30" s="15" customFormat="1" ht="124.5" customHeight="1" x14ac:dyDescent="0.25">
      <c r="B41" s="84"/>
      <c r="C41" s="68"/>
      <c r="D41" s="68"/>
      <c r="E41" s="68"/>
      <c r="F41" s="68"/>
      <c r="G41" s="68"/>
      <c r="H41" s="68"/>
      <c r="I41" s="83"/>
      <c r="J41" s="68"/>
      <c r="K41" s="67"/>
      <c r="L41" s="68"/>
      <c r="M41" s="68"/>
      <c r="N41" s="67"/>
      <c r="O41" s="67"/>
      <c r="P41" s="67"/>
      <c r="Q41" s="67"/>
      <c r="R41" s="67"/>
      <c r="S41" s="78"/>
      <c r="T41" s="67"/>
      <c r="U41" s="67"/>
      <c r="V41" s="78">
        <f t="shared" si="0"/>
        <v>0.95640000000000003</v>
      </c>
      <c r="W41" s="67"/>
      <c r="X41" s="67"/>
      <c r="Y41" s="71"/>
      <c r="Z41" s="67"/>
      <c r="AA41" s="67"/>
      <c r="AB41" s="78"/>
      <c r="AC41" s="90"/>
    </row>
    <row r="42" spans="2:30" s="15" customFormat="1" ht="170.25" customHeight="1" x14ac:dyDescent="0.25">
      <c r="B42" s="84"/>
      <c r="C42" s="68"/>
      <c r="D42" s="68"/>
      <c r="E42" s="68"/>
      <c r="F42" s="68"/>
      <c r="G42" s="68"/>
      <c r="H42" s="68"/>
      <c r="I42" s="83"/>
      <c r="J42" s="68"/>
      <c r="K42" s="67"/>
      <c r="L42" s="68"/>
      <c r="M42" s="68"/>
      <c r="N42" s="67"/>
      <c r="O42" s="67"/>
      <c r="P42" s="67"/>
      <c r="Q42" s="67"/>
      <c r="R42" s="67"/>
      <c r="S42" s="67"/>
      <c r="T42" s="67"/>
      <c r="U42" s="67"/>
      <c r="V42" s="67">
        <f t="shared" si="0"/>
        <v>0.95640000000000003</v>
      </c>
      <c r="W42" s="67"/>
      <c r="X42" s="67"/>
      <c r="Y42" s="67"/>
      <c r="Z42" s="67"/>
      <c r="AA42" s="67"/>
      <c r="AB42" s="67"/>
      <c r="AC42" s="92"/>
    </row>
    <row r="43" spans="2:30" s="15" customFormat="1" ht="253.5" customHeight="1" x14ac:dyDescent="0.25">
      <c r="B43" s="84"/>
      <c r="C43" s="68"/>
      <c r="D43" s="68"/>
      <c r="E43" s="68"/>
      <c r="F43" s="68"/>
      <c r="G43" s="68"/>
      <c r="H43" s="68"/>
      <c r="I43" s="83"/>
      <c r="J43" s="68"/>
      <c r="K43" s="67"/>
      <c r="L43" s="68"/>
      <c r="M43" s="68"/>
      <c r="N43" s="67"/>
      <c r="O43" s="67"/>
      <c r="P43" s="67"/>
      <c r="Q43" s="67"/>
      <c r="R43" s="67"/>
      <c r="S43" s="67"/>
      <c r="T43" s="67"/>
      <c r="U43" s="67"/>
      <c r="V43" s="67">
        <f t="shared" si="0"/>
        <v>0.95640000000000003</v>
      </c>
      <c r="W43" s="67"/>
      <c r="X43" s="67"/>
      <c r="Y43" s="67"/>
      <c r="Z43" s="67"/>
      <c r="AA43" s="67"/>
      <c r="AB43" s="67"/>
      <c r="AC43" s="85"/>
    </row>
    <row r="44" spans="2:30" s="15" customFormat="1" x14ac:dyDescent="0.25">
      <c r="B44" s="84"/>
      <c r="C44" s="68"/>
      <c r="D44" s="68"/>
      <c r="E44" s="68"/>
      <c r="F44" s="68"/>
      <c r="G44" s="68"/>
      <c r="H44" s="68"/>
      <c r="I44" s="83"/>
      <c r="J44" s="68"/>
      <c r="K44" s="67"/>
      <c r="L44" s="68"/>
      <c r="M44" s="68"/>
      <c r="N44" s="67"/>
      <c r="O44" s="67"/>
      <c r="P44" s="91"/>
      <c r="Q44" s="67"/>
      <c r="R44" s="67"/>
      <c r="S44" s="67"/>
      <c r="T44" s="67"/>
      <c r="U44" s="69"/>
      <c r="V44" s="70">
        <f t="shared" si="0"/>
        <v>0.95640000000000003</v>
      </c>
      <c r="W44" s="67"/>
      <c r="X44" s="67"/>
      <c r="Y44" s="70"/>
      <c r="Z44" s="67"/>
      <c r="AA44" s="67"/>
      <c r="AB44" s="71"/>
      <c r="AC44" s="72"/>
    </row>
    <row r="45" spans="2:30" s="15" customFormat="1" ht="140.25" customHeight="1" x14ac:dyDescent="0.25">
      <c r="B45" s="84"/>
      <c r="C45" s="68"/>
      <c r="D45" s="68"/>
      <c r="E45" s="68"/>
      <c r="F45" s="68"/>
      <c r="G45" s="68"/>
      <c r="H45" s="68"/>
      <c r="I45" s="83"/>
      <c r="J45" s="68"/>
      <c r="K45" s="67"/>
      <c r="L45" s="68"/>
      <c r="M45" s="68"/>
      <c r="N45" s="67"/>
      <c r="O45" s="67"/>
      <c r="P45" s="93"/>
      <c r="Q45" s="67"/>
      <c r="R45" s="67"/>
      <c r="S45" s="67"/>
      <c r="T45" s="67"/>
      <c r="U45" s="67"/>
      <c r="V45" s="71">
        <f t="shared" si="0"/>
        <v>0.95640000000000003</v>
      </c>
      <c r="W45" s="67"/>
      <c r="X45" s="67"/>
      <c r="Y45" s="67"/>
      <c r="Z45" s="67"/>
      <c r="AA45" s="67"/>
      <c r="AB45" s="71"/>
      <c r="AC45" s="85"/>
    </row>
    <row r="46" spans="2:30" s="15" customFormat="1" ht="234" customHeight="1" x14ac:dyDescent="0.25">
      <c r="B46" s="84"/>
      <c r="C46" s="68"/>
      <c r="D46" s="68"/>
      <c r="E46" s="68"/>
      <c r="F46" s="68"/>
      <c r="G46" s="68"/>
      <c r="H46" s="68"/>
      <c r="I46" s="83"/>
      <c r="J46" s="68"/>
      <c r="K46" s="67"/>
      <c r="L46" s="68"/>
      <c r="M46" s="68"/>
      <c r="N46" s="67"/>
      <c r="O46" s="67"/>
      <c r="P46" s="93"/>
      <c r="Q46" s="67"/>
      <c r="R46" s="67"/>
      <c r="S46" s="71"/>
      <c r="T46" s="67"/>
      <c r="U46" s="67"/>
      <c r="V46" s="71">
        <f t="shared" si="0"/>
        <v>0.95640000000000003</v>
      </c>
      <c r="W46" s="67"/>
      <c r="X46" s="67"/>
      <c r="Y46" s="67"/>
      <c r="Z46" s="67"/>
      <c r="AA46" s="67"/>
      <c r="AB46" s="71"/>
      <c r="AC46" s="87"/>
    </row>
    <row r="47" spans="2:30" s="15" customFormat="1" x14ac:dyDescent="0.25">
      <c r="B47" s="84"/>
      <c r="C47" s="68"/>
      <c r="D47" s="94"/>
      <c r="E47" s="68"/>
      <c r="F47" s="94"/>
      <c r="G47" s="95"/>
      <c r="H47" s="94"/>
      <c r="I47" s="96"/>
      <c r="J47" s="95"/>
      <c r="K47" s="67"/>
      <c r="L47" s="95"/>
      <c r="M47" s="68"/>
      <c r="N47" s="97"/>
      <c r="O47" s="97"/>
      <c r="P47" s="97"/>
      <c r="Q47" s="67"/>
      <c r="R47" s="67"/>
      <c r="S47" s="67"/>
      <c r="T47" s="67"/>
      <c r="U47" s="67"/>
      <c r="V47" s="67">
        <f t="shared" si="0"/>
        <v>0.95640000000000003</v>
      </c>
      <c r="W47" s="67"/>
      <c r="X47" s="67"/>
      <c r="Y47" s="67"/>
      <c r="Z47" s="67"/>
      <c r="AA47" s="67"/>
      <c r="AB47" s="67"/>
      <c r="AC47" s="98"/>
    </row>
    <row r="48" spans="2:30" ht="79.5" customHeight="1" x14ac:dyDescent="0.25">
      <c r="B48" s="132" t="s">
        <v>10</v>
      </c>
      <c r="C48" s="133"/>
      <c r="D48" s="134"/>
      <c r="E48" s="133"/>
      <c r="F48" s="133"/>
      <c r="G48" s="133"/>
      <c r="H48" s="133"/>
      <c r="I48" s="135"/>
      <c r="J48" s="136"/>
      <c r="K48" s="137"/>
      <c r="L48" s="133"/>
      <c r="M48" s="133"/>
      <c r="N48" s="137"/>
      <c r="O48" s="137"/>
      <c r="P48" s="138"/>
      <c r="Q48" s="137"/>
      <c r="R48" s="137"/>
      <c r="S48" s="137"/>
      <c r="T48" s="139"/>
      <c r="U48" s="137"/>
      <c r="V48" s="140">
        <f>9564%/100</f>
        <v>0.95640000000000003</v>
      </c>
      <c r="W48" s="137"/>
      <c r="X48" s="137"/>
      <c r="Y48" s="137"/>
      <c r="Z48" s="133"/>
      <c r="AA48" s="133"/>
      <c r="AB48" s="133"/>
      <c r="AC48" s="141"/>
      <c r="AD48" s="21"/>
    </row>
    <row r="49" spans="2:30" x14ac:dyDescent="0.25">
      <c r="B49" s="45"/>
      <c r="C49" s="45"/>
      <c r="D49" s="45"/>
      <c r="E49" s="45"/>
      <c r="F49" s="46"/>
      <c r="G49" s="46"/>
      <c r="H49" s="46"/>
      <c r="J49" s="46"/>
      <c r="K49" s="47"/>
      <c r="L49" s="46"/>
      <c r="M49" s="46"/>
      <c r="N49" s="47"/>
      <c r="O49" s="47"/>
      <c r="P49" s="47"/>
      <c r="Q49" s="47"/>
      <c r="R49" s="47"/>
      <c r="S49" s="48"/>
      <c r="T49" s="48"/>
      <c r="U49" s="47"/>
      <c r="V49" s="49"/>
      <c r="W49" s="47"/>
      <c r="X49" s="47"/>
      <c r="Y49" s="47"/>
      <c r="Z49" s="46"/>
      <c r="AA49" s="46"/>
      <c r="AB49" s="46"/>
    </row>
    <row r="50" spans="2:30" x14ac:dyDescent="0.25">
      <c r="B50" s="45"/>
      <c r="C50" s="45"/>
      <c r="D50" s="45"/>
      <c r="E50" s="45"/>
      <c r="F50" s="46"/>
      <c r="G50" s="46"/>
      <c r="H50" s="46"/>
      <c r="J50" s="46"/>
      <c r="K50" s="47"/>
      <c r="L50" s="46"/>
      <c r="M50" s="46"/>
      <c r="N50" s="47"/>
      <c r="O50" s="47"/>
      <c r="P50" s="47"/>
      <c r="Q50" s="47"/>
      <c r="R50" s="47"/>
      <c r="S50" s="48"/>
      <c r="T50" s="48"/>
      <c r="U50" s="47"/>
      <c r="V50" s="49"/>
      <c r="W50" s="47"/>
      <c r="X50" s="47"/>
      <c r="Y50" s="47"/>
      <c r="Z50" s="46"/>
      <c r="AA50" s="46"/>
      <c r="AB50" s="46"/>
      <c r="AD50" s="23">
        <f>AVERAGE(AD11:AD16)</f>
        <v>0.92609999999999992</v>
      </c>
    </row>
    <row r="51" spans="2:30" x14ac:dyDescent="0.25">
      <c r="B51" s="45"/>
      <c r="C51" s="45"/>
      <c r="D51" s="45"/>
      <c r="E51" s="45"/>
      <c r="F51" s="46"/>
      <c r="G51" s="46"/>
      <c r="H51" s="46"/>
      <c r="J51" s="46"/>
      <c r="K51" s="47"/>
      <c r="L51" s="46"/>
      <c r="M51" s="46"/>
      <c r="N51" s="47"/>
      <c r="O51" s="47"/>
      <c r="P51" s="47"/>
      <c r="Q51" s="47"/>
      <c r="R51" s="47"/>
      <c r="S51" s="48"/>
      <c r="T51" s="48"/>
      <c r="U51" s="47"/>
      <c r="V51" s="49"/>
      <c r="W51" s="47"/>
      <c r="X51" s="47"/>
      <c r="Y51" s="47"/>
      <c r="Z51" s="46"/>
      <c r="AA51" s="46"/>
      <c r="AB51" s="46"/>
    </row>
    <row r="52" spans="2:30" x14ac:dyDescent="0.25">
      <c r="B52" s="45"/>
      <c r="C52" s="45"/>
      <c r="D52" s="45"/>
      <c r="E52" s="45"/>
      <c r="F52" s="46"/>
      <c r="G52" s="46"/>
      <c r="H52" s="46"/>
      <c r="J52" s="46"/>
      <c r="K52" s="47"/>
      <c r="L52" s="46"/>
      <c r="M52" s="46"/>
      <c r="N52" s="47"/>
      <c r="O52" s="47"/>
      <c r="P52" s="47"/>
      <c r="Q52" s="47"/>
      <c r="R52" s="47"/>
      <c r="S52" s="48"/>
      <c r="T52" s="48"/>
      <c r="U52" s="47"/>
      <c r="V52" s="49"/>
      <c r="W52" s="47"/>
      <c r="X52" s="47"/>
      <c r="Y52" s="47"/>
      <c r="Z52" s="46"/>
      <c r="AA52" s="46"/>
      <c r="AB52" s="46"/>
      <c r="AD52" s="23">
        <f>AVERAGE(AD27:AD32)</f>
        <v>0.93833333333333335</v>
      </c>
    </row>
    <row r="53" spans="2:30" x14ac:dyDescent="0.25">
      <c r="B53" s="45"/>
      <c r="C53" s="45"/>
      <c r="D53" s="45"/>
      <c r="E53" s="45"/>
      <c r="F53" s="46"/>
      <c r="G53" s="46"/>
      <c r="H53" s="46"/>
      <c r="J53" s="46"/>
      <c r="K53" s="47"/>
      <c r="L53" s="46"/>
      <c r="M53" s="46"/>
      <c r="N53" s="47"/>
      <c r="O53" s="47"/>
      <c r="P53" s="47"/>
      <c r="Q53" s="47"/>
      <c r="R53" s="47"/>
      <c r="S53" s="48"/>
      <c r="T53" s="48"/>
      <c r="U53" s="47"/>
      <c r="V53" s="49"/>
      <c r="W53" s="47"/>
      <c r="X53" s="47"/>
      <c r="Y53" s="47"/>
      <c r="Z53" s="46"/>
      <c r="AA53" s="46"/>
      <c r="AB53" s="46"/>
    </row>
    <row r="54" spans="2:30" x14ac:dyDescent="0.25">
      <c r="B54" s="45"/>
      <c r="C54" s="45"/>
      <c r="D54" s="45"/>
      <c r="E54" s="45"/>
      <c r="F54" s="46"/>
      <c r="G54" s="46"/>
      <c r="H54" s="46"/>
      <c r="J54" s="46"/>
      <c r="K54" s="47"/>
      <c r="L54" s="46"/>
      <c r="M54" s="46"/>
      <c r="N54" s="47"/>
      <c r="O54" s="47"/>
      <c r="P54" s="47"/>
      <c r="Q54" s="47"/>
      <c r="R54" s="47"/>
      <c r="S54" s="48"/>
      <c r="T54" s="48"/>
      <c r="U54" s="47"/>
      <c r="V54" s="49"/>
      <c r="W54" s="47"/>
      <c r="X54" s="47"/>
      <c r="Y54" s="47"/>
      <c r="Z54" s="46"/>
      <c r="AA54" s="46"/>
      <c r="AB54" s="46"/>
      <c r="AD54" s="23">
        <f>AVERAGE(AD18:AD24)</f>
        <v>0.98750000000000004</v>
      </c>
    </row>
    <row r="55" spans="2:30" x14ac:dyDescent="0.25">
      <c r="B55" s="45"/>
      <c r="C55" s="45"/>
      <c r="D55" s="45"/>
      <c r="E55" s="45"/>
      <c r="F55" s="46"/>
      <c r="G55" s="46"/>
      <c r="H55" s="46"/>
      <c r="J55" s="46"/>
      <c r="K55" s="47"/>
      <c r="L55" s="46"/>
      <c r="M55" s="46"/>
      <c r="N55" s="47"/>
      <c r="O55" s="47"/>
      <c r="P55" s="47"/>
      <c r="Q55" s="47"/>
      <c r="R55" s="47"/>
      <c r="S55" s="48"/>
      <c r="T55" s="48"/>
      <c r="U55" s="47"/>
      <c r="V55" s="49"/>
      <c r="W55" s="47"/>
      <c r="X55" s="47"/>
      <c r="Y55" s="47"/>
      <c r="Z55" s="46"/>
      <c r="AA55" s="46"/>
      <c r="AB55" s="46"/>
    </row>
    <row r="56" spans="2:30" x14ac:dyDescent="0.25">
      <c r="B56" s="45"/>
      <c r="C56" s="45"/>
      <c r="D56" s="45"/>
      <c r="E56" s="45"/>
      <c r="F56" s="46"/>
      <c r="G56" s="46"/>
      <c r="H56" s="46"/>
      <c r="J56" s="46"/>
      <c r="K56" s="47"/>
      <c r="L56" s="46"/>
      <c r="M56" s="46"/>
      <c r="N56" s="47"/>
      <c r="O56" s="47"/>
      <c r="P56" s="47"/>
      <c r="Q56" s="47"/>
      <c r="R56" s="47"/>
      <c r="S56" s="48"/>
      <c r="T56" s="48"/>
      <c r="U56" s="47"/>
      <c r="V56" s="49"/>
      <c r="W56" s="47"/>
      <c r="X56" s="47"/>
      <c r="Y56" s="47"/>
      <c r="Z56" s="46"/>
      <c r="AA56" s="46"/>
      <c r="AB56" s="46"/>
      <c r="AD56" s="23">
        <f>AVERAGE(AD18:AD24)</f>
        <v>0.98750000000000004</v>
      </c>
    </row>
    <row r="57" spans="2:30" x14ac:dyDescent="0.25">
      <c r="B57" s="45"/>
      <c r="C57" s="45"/>
      <c r="D57" s="45"/>
      <c r="E57" s="45"/>
      <c r="F57" s="46"/>
      <c r="G57" s="46"/>
      <c r="H57" s="46"/>
      <c r="J57" s="46"/>
      <c r="K57" s="47"/>
      <c r="L57" s="46"/>
      <c r="M57" s="46"/>
      <c r="N57" s="47"/>
      <c r="O57" s="47"/>
      <c r="P57" s="47"/>
      <c r="Q57" s="47"/>
      <c r="R57" s="47"/>
      <c r="S57" s="48"/>
      <c r="T57" s="48"/>
      <c r="U57" s="47"/>
      <c r="V57" s="49"/>
      <c r="W57" s="47"/>
      <c r="X57" s="47"/>
      <c r="Y57" s="47"/>
      <c r="Z57" s="46"/>
      <c r="AA57" s="46"/>
      <c r="AB57" s="46"/>
    </row>
    <row r="58" spans="2:30" x14ac:dyDescent="0.25">
      <c r="B58" s="45"/>
      <c r="C58" s="45"/>
      <c r="D58" s="45"/>
      <c r="E58" s="45"/>
      <c r="F58" s="46"/>
      <c r="G58" s="46"/>
      <c r="H58" s="46"/>
      <c r="J58" s="46"/>
      <c r="K58" s="47"/>
      <c r="L58" s="46"/>
      <c r="M58" s="46"/>
      <c r="N58" s="47"/>
      <c r="O58" s="47"/>
      <c r="P58" s="47"/>
      <c r="Q58" s="47"/>
      <c r="R58" s="47"/>
      <c r="S58" s="48"/>
      <c r="T58" s="48"/>
      <c r="U58" s="47"/>
      <c r="V58" s="49"/>
      <c r="W58" s="47"/>
      <c r="X58" s="47"/>
      <c r="Y58" s="47"/>
      <c r="Z58" s="46"/>
      <c r="AA58" s="46"/>
      <c r="AB58" s="46"/>
      <c r="AD58" s="23">
        <f>AVERAGE(AD33:AD34)</f>
        <v>0.92999999999999994</v>
      </c>
    </row>
    <row r="59" spans="2:30" x14ac:dyDescent="0.25">
      <c r="B59" s="45"/>
      <c r="C59" s="45"/>
      <c r="D59" s="45"/>
      <c r="E59" s="45"/>
      <c r="F59" s="46"/>
      <c r="G59" s="46"/>
      <c r="H59" s="46"/>
      <c r="J59" s="46"/>
      <c r="K59" s="47"/>
      <c r="L59" s="46"/>
      <c r="M59" s="46"/>
      <c r="N59" s="47"/>
      <c r="O59" s="47"/>
      <c r="P59" s="47"/>
      <c r="Q59" s="47"/>
      <c r="R59" s="47"/>
      <c r="S59" s="48"/>
      <c r="T59" s="48"/>
      <c r="U59" s="47"/>
      <c r="V59" s="49"/>
      <c r="W59" s="47"/>
      <c r="X59" s="47"/>
      <c r="Y59" s="47"/>
      <c r="Z59" s="46"/>
      <c r="AA59" s="46"/>
      <c r="AB59" s="46"/>
    </row>
    <row r="60" spans="2:30" x14ac:dyDescent="0.25">
      <c r="B60" s="45"/>
      <c r="C60" s="45"/>
      <c r="D60" s="45"/>
      <c r="E60" s="45"/>
      <c r="F60" s="46"/>
      <c r="G60" s="46"/>
      <c r="H60" s="46"/>
      <c r="J60" s="46"/>
      <c r="K60" s="47"/>
      <c r="L60" s="46"/>
      <c r="M60" s="46"/>
      <c r="N60" s="47"/>
      <c r="O60" s="47"/>
      <c r="P60" s="47"/>
      <c r="Q60" s="47"/>
      <c r="R60" s="47"/>
      <c r="S60" s="48"/>
      <c r="T60" s="48"/>
      <c r="U60" s="47"/>
      <c r="V60" s="49"/>
      <c r="W60" s="47"/>
      <c r="X60" s="47"/>
      <c r="Y60" s="47"/>
      <c r="Z60" s="46"/>
      <c r="AA60" s="46"/>
      <c r="AB60" s="46"/>
    </row>
    <row r="61" spans="2:30" x14ac:dyDescent="0.25">
      <c r="B61" s="45"/>
      <c r="C61" s="45"/>
      <c r="D61" s="45"/>
      <c r="E61" s="45"/>
      <c r="F61" s="46"/>
      <c r="G61" s="46"/>
      <c r="H61" s="46"/>
      <c r="J61" s="46"/>
      <c r="K61" s="47"/>
      <c r="L61" s="46"/>
      <c r="M61" s="46"/>
      <c r="N61" s="47"/>
      <c r="O61" s="47"/>
      <c r="P61" s="47"/>
      <c r="Q61" s="47"/>
      <c r="R61" s="47"/>
      <c r="S61" s="48"/>
      <c r="T61" s="48"/>
      <c r="U61" s="47"/>
      <c r="V61" s="49"/>
      <c r="W61" s="47"/>
      <c r="X61" s="47"/>
      <c r="Y61" s="47"/>
      <c r="Z61" s="46"/>
      <c r="AA61" s="46"/>
      <c r="AB61" s="46"/>
    </row>
    <row r="62" spans="2:30" x14ac:dyDescent="0.25">
      <c r="B62" s="45"/>
      <c r="C62" s="45"/>
      <c r="D62" s="45"/>
      <c r="E62" s="45"/>
      <c r="F62" s="46"/>
      <c r="G62" s="46"/>
      <c r="H62" s="46"/>
      <c r="J62" s="46"/>
      <c r="K62" s="47"/>
      <c r="L62" s="46"/>
      <c r="M62" s="46"/>
      <c r="N62" s="47"/>
      <c r="O62" s="47"/>
      <c r="P62" s="47"/>
      <c r="Q62" s="47"/>
      <c r="R62" s="47"/>
      <c r="S62" s="48"/>
      <c r="T62" s="48"/>
      <c r="U62" s="47"/>
      <c r="V62" s="49"/>
      <c r="W62" s="47"/>
      <c r="X62" s="47"/>
      <c r="Y62" s="47"/>
      <c r="Z62" s="46"/>
      <c r="AA62" s="46"/>
      <c r="AB62" s="46"/>
    </row>
    <row r="63" spans="2:30" x14ac:dyDescent="0.25">
      <c r="B63" s="45"/>
      <c r="C63" s="45"/>
      <c r="D63" s="45"/>
      <c r="E63" s="45"/>
      <c r="F63" s="46"/>
      <c r="G63" s="46"/>
      <c r="H63" s="46"/>
      <c r="J63" s="46"/>
      <c r="K63" s="47"/>
      <c r="L63" s="46"/>
      <c r="M63" s="46"/>
      <c r="N63" s="47"/>
      <c r="O63" s="47"/>
      <c r="P63" s="47"/>
      <c r="Q63" s="47"/>
      <c r="R63" s="47"/>
      <c r="S63" s="48"/>
      <c r="T63" s="48"/>
      <c r="U63" s="47"/>
      <c r="V63" s="49"/>
      <c r="W63" s="47"/>
      <c r="X63" s="47"/>
      <c r="Y63" s="47"/>
      <c r="Z63" s="46"/>
      <c r="AA63" s="46"/>
      <c r="AB63" s="46"/>
    </row>
    <row r="64" spans="2:30" x14ac:dyDescent="0.25">
      <c r="B64" s="45"/>
      <c r="C64" s="45"/>
      <c r="D64" s="45"/>
      <c r="E64" s="45"/>
      <c r="F64" s="46"/>
      <c r="G64" s="46"/>
      <c r="H64" s="46"/>
      <c r="J64" s="46"/>
      <c r="K64" s="47"/>
      <c r="L64" s="46"/>
      <c r="M64" s="46"/>
      <c r="N64" s="47"/>
      <c r="O64" s="47"/>
      <c r="P64" s="47"/>
      <c r="Q64" s="47"/>
      <c r="R64" s="47"/>
      <c r="S64" s="48"/>
      <c r="T64" s="48"/>
      <c r="U64" s="47"/>
      <c r="V64" s="49"/>
      <c r="W64" s="47"/>
      <c r="X64" s="47"/>
      <c r="Y64" s="47"/>
      <c r="Z64" s="46"/>
      <c r="AA64" s="46"/>
      <c r="AB64" s="46"/>
    </row>
    <row r="65" spans="2:28" x14ac:dyDescent="0.25">
      <c r="B65" s="45"/>
      <c r="C65" s="45"/>
      <c r="D65" s="45"/>
      <c r="E65" s="45"/>
      <c r="F65" s="46"/>
      <c r="G65" s="46"/>
      <c r="H65" s="46"/>
      <c r="J65" s="46"/>
      <c r="K65" s="47"/>
      <c r="L65" s="46"/>
      <c r="M65" s="46"/>
      <c r="N65" s="47"/>
      <c r="O65" s="47"/>
      <c r="P65" s="47"/>
      <c r="Q65" s="47"/>
      <c r="R65" s="47"/>
      <c r="S65" s="48"/>
      <c r="T65" s="48"/>
      <c r="U65" s="47"/>
      <c r="V65" s="49"/>
      <c r="W65" s="47"/>
      <c r="X65" s="47"/>
      <c r="Y65" s="47"/>
      <c r="Z65" s="46"/>
      <c r="AA65" s="46"/>
      <c r="AB65" s="46"/>
    </row>
    <row r="66" spans="2:28" x14ac:dyDescent="0.25">
      <c r="B66" s="45"/>
      <c r="C66" s="45"/>
      <c r="D66" s="45"/>
      <c r="E66" s="45"/>
      <c r="F66" s="46"/>
      <c r="G66" s="46"/>
      <c r="H66" s="46"/>
      <c r="J66" s="46"/>
      <c r="K66" s="47"/>
      <c r="L66" s="46"/>
      <c r="M66" s="46"/>
      <c r="N66" s="47"/>
      <c r="O66" s="47"/>
      <c r="P66" s="47"/>
      <c r="Q66" s="47"/>
      <c r="R66" s="47"/>
      <c r="S66" s="48"/>
      <c r="T66" s="48"/>
      <c r="U66" s="47"/>
      <c r="V66" s="49"/>
      <c r="W66" s="47"/>
      <c r="X66" s="47"/>
      <c r="Y66" s="47"/>
      <c r="Z66" s="46"/>
      <c r="AA66" s="46"/>
      <c r="AB66" s="46"/>
    </row>
    <row r="67" spans="2:28" x14ac:dyDescent="0.25">
      <c r="B67" s="45"/>
      <c r="C67" s="45"/>
      <c r="D67" s="45"/>
      <c r="E67" s="45"/>
      <c r="F67" s="46"/>
      <c r="G67" s="46"/>
      <c r="H67" s="46"/>
      <c r="J67" s="46"/>
      <c r="K67" s="47"/>
      <c r="L67" s="46"/>
      <c r="M67" s="46"/>
      <c r="N67" s="47"/>
      <c r="O67" s="47"/>
      <c r="P67" s="47"/>
      <c r="Q67" s="47"/>
      <c r="R67" s="47"/>
      <c r="S67" s="48"/>
      <c r="T67" s="48"/>
      <c r="U67" s="47"/>
      <c r="V67" s="49"/>
      <c r="W67" s="47"/>
      <c r="X67" s="47"/>
      <c r="Y67" s="47"/>
      <c r="Z67" s="46"/>
      <c r="AA67" s="46"/>
      <c r="AB67" s="46"/>
    </row>
    <row r="68" spans="2:28" x14ac:dyDescent="0.25">
      <c r="B68" s="45"/>
      <c r="C68" s="45"/>
      <c r="D68" s="45"/>
      <c r="E68" s="45"/>
      <c r="F68" s="46"/>
      <c r="G68" s="46"/>
      <c r="H68" s="46"/>
      <c r="J68" s="46"/>
      <c r="K68" s="47"/>
      <c r="L68" s="46"/>
      <c r="M68" s="46"/>
      <c r="N68" s="47"/>
      <c r="O68" s="47"/>
      <c r="P68" s="47"/>
      <c r="Q68" s="47"/>
      <c r="R68" s="47"/>
      <c r="S68" s="48"/>
      <c r="T68" s="48"/>
      <c r="U68" s="47"/>
      <c r="V68" s="49"/>
      <c r="W68" s="47"/>
      <c r="X68" s="47"/>
      <c r="Y68" s="47"/>
      <c r="Z68" s="46"/>
      <c r="AA68" s="46"/>
      <c r="AB68" s="46"/>
    </row>
    <row r="69" spans="2:28" x14ac:dyDescent="0.25">
      <c r="B69" s="45"/>
      <c r="C69" s="45"/>
      <c r="D69" s="45"/>
      <c r="E69" s="45"/>
      <c r="F69" s="46"/>
      <c r="G69" s="46"/>
      <c r="H69" s="46"/>
      <c r="J69" s="46"/>
      <c r="K69" s="47"/>
      <c r="L69" s="46"/>
      <c r="M69" s="46"/>
      <c r="N69" s="47"/>
      <c r="O69" s="47"/>
      <c r="P69" s="47"/>
      <c r="Q69" s="47"/>
      <c r="R69" s="47"/>
      <c r="S69" s="48"/>
      <c r="T69" s="48"/>
      <c r="U69" s="47"/>
      <c r="V69" s="49"/>
      <c r="W69" s="47"/>
      <c r="X69" s="47"/>
      <c r="Y69" s="47"/>
      <c r="Z69" s="46"/>
      <c r="AA69" s="46"/>
      <c r="AB69" s="46"/>
    </row>
    <row r="70" spans="2:28" x14ac:dyDescent="0.25">
      <c r="B70" s="45"/>
      <c r="C70" s="45"/>
      <c r="D70" s="45"/>
      <c r="E70" s="45"/>
      <c r="F70" s="46"/>
      <c r="G70" s="46"/>
      <c r="H70" s="46"/>
      <c r="J70" s="46"/>
      <c r="K70" s="47"/>
      <c r="L70" s="46"/>
      <c r="M70" s="46"/>
      <c r="N70" s="47"/>
      <c r="O70" s="47"/>
      <c r="P70" s="47"/>
      <c r="Q70" s="47"/>
      <c r="R70" s="47"/>
      <c r="S70" s="48"/>
      <c r="T70" s="48"/>
      <c r="U70" s="47"/>
      <c r="V70" s="49"/>
      <c r="W70" s="47"/>
      <c r="X70" s="47"/>
      <c r="Y70" s="47"/>
      <c r="Z70" s="46"/>
      <c r="AA70" s="46"/>
      <c r="AB70" s="46"/>
    </row>
    <row r="71" spans="2:28" x14ac:dyDescent="0.25">
      <c r="B71" s="45"/>
      <c r="C71" s="45"/>
      <c r="D71" s="45"/>
      <c r="E71" s="45"/>
      <c r="F71" s="46"/>
      <c r="G71" s="46"/>
      <c r="H71" s="46"/>
      <c r="J71" s="46"/>
      <c r="K71" s="47"/>
      <c r="L71" s="46"/>
      <c r="M71" s="46"/>
      <c r="N71" s="47"/>
      <c r="O71" s="47"/>
      <c r="P71" s="47"/>
      <c r="Q71" s="47"/>
      <c r="R71" s="47"/>
      <c r="S71" s="48"/>
      <c r="T71" s="48"/>
      <c r="U71" s="47"/>
      <c r="V71" s="49"/>
      <c r="W71" s="47"/>
      <c r="X71" s="47"/>
      <c r="Y71" s="47"/>
      <c r="Z71" s="46"/>
      <c r="AA71" s="46"/>
      <c r="AB71" s="46"/>
    </row>
    <row r="72" spans="2:28" x14ac:dyDescent="0.25">
      <c r="B72" s="45"/>
      <c r="C72" s="45"/>
      <c r="D72" s="45"/>
      <c r="E72" s="45"/>
      <c r="F72" s="46"/>
      <c r="G72" s="46"/>
      <c r="H72" s="46"/>
      <c r="J72" s="46"/>
      <c r="K72" s="47"/>
      <c r="L72" s="46"/>
      <c r="M72" s="46"/>
      <c r="N72" s="47"/>
      <c r="O72" s="47"/>
      <c r="P72" s="47"/>
      <c r="Q72" s="47"/>
      <c r="R72" s="47"/>
      <c r="S72" s="48"/>
      <c r="T72" s="48"/>
      <c r="U72" s="47"/>
      <c r="V72" s="49"/>
      <c r="W72" s="47"/>
      <c r="X72" s="47"/>
      <c r="Y72" s="47"/>
      <c r="Z72" s="46"/>
      <c r="AA72" s="46"/>
      <c r="AB72" s="46"/>
    </row>
    <row r="73" spans="2:28" x14ac:dyDescent="0.25">
      <c r="B73" s="45"/>
      <c r="C73" s="45"/>
      <c r="D73" s="45"/>
      <c r="E73" s="45"/>
      <c r="F73" s="46"/>
      <c r="G73" s="46"/>
      <c r="H73" s="46"/>
      <c r="J73" s="46"/>
      <c r="K73" s="47"/>
      <c r="L73" s="46"/>
      <c r="M73" s="46"/>
      <c r="N73" s="47"/>
      <c r="O73" s="47"/>
      <c r="P73" s="47"/>
      <c r="Q73" s="47"/>
      <c r="R73" s="47"/>
      <c r="S73" s="48"/>
      <c r="T73" s="48"/>
      <c r="U73" s="47"/>
      <c r="V73" s="49"/>
      <c r="W73" s="47"/>
      <c r="X73" s="47"/>
      <c r="Y73" s="47"/>
      <c r="Z73" s="46"/>
      <c r="AA73" s="46"/>
      <c r="AB73" s="46"/>
    </row>
    <row r="74" spans="2:28" x14ac:dyDescent="0.25">
      <c r="B74" s="45"/>
      <c r="C74" s="45"/>
      <c r="D74" s="45"/>
      <c r="E74" s="45"/>
      <c r="F74" s="46"/>
      <c r="G74" s="46"/>
      <c r="H74" s="46"/>
      <c r="J74" s="46"/>
      <c r="K74" s="47"/>
      <c r="L74" s="46"/>
      <c r="M74" s="46"/>
      <c r="N74" s="47"/>
      <c r="O74" s="47"/>
      <c r="P74" s="47"/>
      <c r="Q74" s="47"/>
      <c r="R74" s="47"/>
      <c r="S74" s="48"/>
      <c r="T74" s="48"/>
      <c r="U74" s="47"/>
      <c r="V74" s="49"/>
      <c r="W74" s="47"/>
      <c r="X74" s="47"/>
      <c r="Y74" s="47"/>
      <c r="Z74" s="46"/>
      <c r="AA74" s="46"/>
      <c r="AB74" s="46"/>
    </row>
    <row r="75" spans="2:28" x14ac:dyDescent="0.25">
      <c r="B75" s="45"/>
      <c r="C75" s="45"/>
      <c r="D75" s="45"/>
      <c r="E75" s="45"/>
      <c r="F75" s="46"/>
      <c r="G75" s="46"/>
      <c r="H75" s="46"/>
      <c r="J75" s="46"/>
      <c r="K75" s="47"/>
      <c r="L75" s="46"/>
      <c r="M75" s="46"/>
      <c r="N75" s="47"/>
      <c r="O75" s="47"/>
      <c r="P75" s="47"/>
      <c r="Q75" s="47"/>
      <c r="R75" s="47"/>
      <c r="S75" s="48"/>
      <c r="T75" s="48"/>
      <c r="U75" s="47"/>
      <c r="V75" s="49"/>
      <c r="W75" s="47"/>
      <c r="X75" s="47"/>
      <c r="Y75" s="47"/>
      <c r="Z75" s="46"/>
      <c r="AA75" s="46"/>
      <c r="AB75" s="46"/>
    </row>
    <row r="76" spans="2:28" x14ac:dyDescent="0.25">
      <c r="B76" s="45"/>
      <c r="C76" s="45"/>
      <c r="D76" s="45"/>
      <c r="E76" s="45"/>
      <c r="F76" s="46"/>
      <c r="G76" s="46"/>
      <c r="H76" s="46"/>
      <c r="J76" s="46"/>
      <c r="K76" s="47"/>
      <c r="L76" s="46"/>
      <c r="M76" s="46"/>
      <c r="N76" s="47"/>
      <c r="O76" s="47"/>
      <c r="P76" s="47"/>
      <c r="Q76" s="47"/>
      <c r="R76" s="47"/>
      <c r="S76" s="48"/>
      <c r="T76" s="48"/>
      <c r="U76" s="47"/>
      <c r="V76" s="49"/>
      <c r="W76" s="47"/>
      <c r="X76" s="47"/>
      <c r="Y76" s="47"/>
      <c r="Z76" s="46"/>
      <c r="AA76" s="46"/>
      <c r="AB76" s="46"/>
    </row>
    <row r="77" spans="2:28" x14ac:dyDescent="0.25">
      <c r="B77" s="45"/>
      <c r="C77" s="45"/>
      <c r="D77" s="45"/>
      <c r="E77" s="45"/>
      <c r="F77" s="46"/>
      <c r="G77" s="46"/>
      <c r="H77" s="46"/>
      <c r="J77" s="46"/>
      <c r="K77" s="47"/>
      <c r="L77" s="46"/>
      <c r="M77" s="46"/>
      <c r="N77" s="47"/>
      <c r="O77" s="47"/>
      <c r="P77" s="47"/>
      <c r="Q77" s="47"/>
      <c r="R77" s="47"/>
      <c r="S77" s="48"/>
      <c r="T77" s="48"/>
      <c r="U77" s="47"/>
      <c r="V77" s="49"/>
      <c r="W77" s="47"/>
      <c r="X77" s="47"/>
      <c r="Y77" s="47"/>
      <c r="Z77" s="46"/>
      <c r="AA77" s="46"/>
      <c r="AB77" s="46"/>
    </row>
    <row r="78" spans="2:28" x14ac:dyDescent="0.25">
      <c r="B78" s="45"/>
      <c r="C78" s="45"/>
      <c r="D78" s="45"/>
      <c r="E78" s="45"/>
      <c r="F78" s="46"/>
      <c r="G78" s="46"/>
      <c r="H78" s="46"/>
      <c r="J78" s="46"/>
      <c r="K78" s="47"/>
      <c r="L78" s="46"/>
      <c r="M78" s="46"/>
      <c r="N78" s="47"/>
      <c r="O78" s="47"/>
      <c r="P78" s="47"/>
      <c r="Q78" s="47"/>
      <c r="R78" s="47"/>
      <c r="S78" s="48"/>
      <c r="T78" s="48"/>
      <c r="U78" s="47"/>
      <c r="V78" s="49"/>
      <c r="W78" s="47"/>
      <c r="X78" s="47"/>
      <c r="Y78" s="47"/>
      <c r="Z78" s="46"/>
      <c r="AA78" s="46"/>
      <c r="AB78" s="46"/>
    </row>
    <row r="79" spans="2:28" x14ac:dyDescent="0.25">
      <c r="B79" s="45"/>
      <c r="C79" s="45"/>
      <c r="D79" s="45"/>
      <c r="E79" s="45"/>
      <c r="F79" s="46"/>
      <c r="G79" s="46"/>
      <c r="H79" s="46"/>
      <c r="J79" s="46"/>
      <c r="K79" s="47"/>
      <c r="L79" s="46"/>
      <c r="M79" s="46"/>
      <c r="N79" s="47"/>
      <c r="O79" s="47"/>
      <c r="P79" s="47"/>
      <c r="Q79" s="47"/>
      <c r="R79" s="47"/>
      <c r="S79" s="48"/>
      <c r="T79" s="48"/>
      <c r="U79" s="47"/>
      <c r="V79" s="49"/>
      <c r="W79" s="47"/>
      <c r="X79" s="47"/>
      <c r="Y79" s="47"/>
      <c r="Z79" s="46"/>
      <c r="AA79" s="46"/>
      <c r="AB79" s="46"/>
    </row>
    <row r="80" spans="2:28" x14ac:dyDescent="0.25">
      <c r="B80" s="45"/>
      <c r="C80" s="45"/>
      <c r="D80" s="45"/>
      <c r="E80" s="45"/>
      <c r="F80" s="46"/>
      <c r="G80" s="46"/>
      <c r="H80" s="46"/>
      <c r="J80" s="46"/>
      <c r="K80" s="47"/>
      <c r="L80" s="46"/>
      <c r="M80" s="46"/>
      <c r="N80" s="47"/>
      <c r="O80" s="47"/>
      <c r="P80" s="47"/>
      <c r="Q80" s="47"/>
      <c r="R80" s="47"/>
      <c r="S80" s="48"/>
      <c r="T80" s="48"/>
      <c r="U80" s="47"/>
      <c r="V80" s="49"/>
      <c r="W80" s="47"/>
      <c r="X80" s="47"/>
      <c r="Y80" s="47"/>
      <c r="Z80" s="46"/>
      <c r="AA80" s="46"/>
      <c r="AB80" s="46"/>
    </row>
    <row r="81" spans="2:28" x14ac:dyDescent="0.25">
      <c r="B81" s="45"/>
      <c r="C81" s="45"/>
      <c r="D81" s="45"/>
      <c r="E81" s="45"/>
      <c r="F81" s="46"/>
      <c r="G81" s="46"/>
      <c r="H81" s="46"/>
      <c r="J81" s="46"/>
      <c r="K81" s="47"/>
      <c r="L81" s="46"/>
      <c r="M81" s="46"/>
      <c r="N81" s="47"/>
      <c r="O81" s="47"/>
      <c r="P81" s="47"/>
      <c r="Q81" s="47"/>
      <c r="R81" s="47"/>
      <c r="S81" s="48"/>
      <c r="T81" s="48"/>
      <c r="U81" s="47"/>
      <c r="V81" s="49"/>
      <c r="W81" s="47"/>
      <c r="X81" s="47"/>
      <c r="Y81" s="47"/>
      <c r="Z81" s="46"/>
      <c r="AA81" s="46"/>
      <c r="AB81" s="46"/>
    </row>
    <row r="82" spans="2:28" x14ac:dyDescent="0.25">
      <c r="B82" s="45"/>
      <c r="C82" s="45"/>
      <c r="D82" s="45"/>
      <c r="E82" s="45"/>
      <c r="F82" s="46"/>
      <c r="G82" s="46"/>
      <c r="H82" s="46"/>
      <c r="J82" s="46"/>
      <c r="K82" s="47"/>
      <c r="L82" s="46"/>
      <c r="M82" s="46"/>
      <c r="N82" s="47"/>
      <c r="O82" s="47"/>
      <c r="P82" s="47"/>
      <c r="Q82" s="47"/>
      <c r="R82" s="47"/>
      <c r="S82" s="48"/>
      <c r="T82" s="48"/>
      <c r="U82" s="47"/>
      <c r="V82" s="49"/>
      <c r="W82" s="47"/>
      <c r="X82" s="47"/>
      <c r="Y82" s="47"/>
      <c r="Z82" s="46"/>
      <c r="AA82" s="46"/>
      <c r="AB82" s="46"/>
    </row>
    <row r="83" spans="2:28" x14ac:dyDescent="0.25">
      <c r="B83" s="45"/>
      <c r="C83" s="45"/>
      <c r="D83" s="45"/>
      <c r="E83" s="45"/>
      <c r="F83" s="46"/>
      <c r="G83" s="46"/>
      <c r="H83" s="46"/>
      <c r="J83" s="46"/>
      <c r="K83" s="47"/>
      <c r="L83" s="46"/>
      <c r="M83" s="46"/>
      <c r="N83" s="47"/>
      <c r="O83" s="47"/>
      <c r="P83" s="47"/>
      <c r="Q83" s="47"/>
      <c r="R83" s="47"/>
      <c r="S83" s="48"/>
      <c r="T83" s="48"/>
      <c r="U83" s="47"/>
      <c r="V83" s="49"/>
      <c r="W83" s="47"/>
      <c r="X83" s="47"/>
      <c r="Y83" s="47"/>
      <c r="Z83" s="46"/>
      <c r="AA83" s="46"/>
      <c r="AB83" s="46"/>
    </row>
    <row r="84" spans="2:28" x14ac:dyDescent="0.25">
      <c r="B84" s="45"/>
      <c r="C84" s="45"/>
      <c r="D84" s="45"/>
      <c r="E84" s="45"/>
      <c r="F84" s="46"/>
      <c r="G84" s="46"/>
      <c r="H84" s="46"/>
      <c r="J84" s="46"/>
      <c r="K84" s="47"/>
      <c r="L84" s="46"/>
      <c r="M84" s="46"/>
      <c r="N84" s="47"/>
      <c r="O84" s="47"/>
      <c r="P84" s="47"/>
      <c r="Q84" s="47"/>
      <c r="R84" s="47"/>
      <c r="S84" s="48"/>
      <c r="T84" s="48"/>
      <c r="U84" s="47"/>
      <c r="V84" s="49"/>
      <c r="W84" s="47"/>
      <c r="X84" s="47"/>
      <c r="Y84" s="47"/>
      <c r="Z84" s="46"/>
      <c r="AA84" s="46"/>
      <c r="AB84" s="46"/>
    </row>
    <row r="85" spans="2:28" x14ac:dyDescent="0.25">
      <c r="B85" s="45"/>
      <c r="C85" s="45"/>
      <c r="D85" s="45"/>
      <c r="E85" s="45"/>
      <c r="F85" s="46"/>
      <c r="G85" s="46"/>
      <c r="H85" s="46"/>
      <c r="J85" s="46"/>
      <c r="K85" s="47"/>
      <c r="L85" s="46"/>
      <c r="M85" s="46"/>
      <c r="N85" s="47"/>
      <c r="O85" s="47"/>
      <c r="P85" s="47"/>
      <c r="Q85" s="47"/>
      <c r="R85" s="47"/>
      <c r="S85" s="48"/>
      <c r="T85" s="48"/>
      <c r="U85" s="47"/>
      <c r="V85" s="49"/>
      <c r="W85" s="47"/>
      <c r="X85" s="47"/>
      <c r="Y85" s="47"/>
      <c r="Z85" s="46"/>
      <c r="AA85" s="46"/>
      <c r="AB85" s="46"/>
    </row>
    <row r="86" spans="2:28" x14ac:dyDescent="0.25">
      <c r="B86" s="45"/>
      <c r="C86" s="45"/>
      <c r="D86" s="45"/>
      <c r="E86" s="45"/>
      <c r="F86" s="46"/>
      <c r="G86" s="46"/>
      <c r="H86" s="46"/>
      <c r="J86" s="46"/>
      <c r="K86" s="47"/>
      <c r="L86" s="46"/>
      <c r="M86" s="46"/>
      <c r="N86" s="47"/>
      <c r="O86" s="47"/>
      <c r="P86" s="47"/>
      <c r="Q86" s="47"/>
      <c r="R86" s="47"/>
      <c r="S86" s="48"/>
      <c r="T86" s="48"/>
      <c r="U86" s="47"/>
      <c r="V86" s="49"/>
      <c r="W86" s="47"/>
      <c r="X86" s="47"/>
      <c r="Y86" s="47"/>
      <c r="Z86" s="46"/>
      <c r="AA86" s="46"/>
      <c r="AB86" s="46"/>
    </row>
    <row r="87" spans="2:28" x14ac:dyDescent="0.25">
      <c r="B87" s="45"/>
      <c r="C87" s="45"/>
      <c r="D87" s="45"/>
      <c r="E87" s="45"/>
      <c r="F87" s="46"/>
      <c r="G87" s="46"/>
      <c r="H87" s="46"/>
      <c r="J87" s="46"/>
      <c r="K87" s="47"/>
      <c r="L87" s="46"/>
      <c r="M87" s="46"/>
      <c r="N87" s="47"/>
      <c r="O87" s="47"/>
      <c r="P87" s="47"/>
      <c r="Q87" s="47"/>
      <c r="R87" s="47"/>
      <c r="S87" s="48"/>
      <c r="T87" s="48"/>
      <c r="U87" s="47"/>
      <c r="V87" s="49"/>
      <c r="W87" s="47"/>
      <c r="X87" s="47"/>
      <c r="Y87" s="47"/>
      <c r="Z87" s="46"/>
      <c r="AA87" s="46"/>
      <c r="AB87" s="46"/>
    </row>
    <row r="88" spans="2:28" x14ac:dyDescent="0.25">
      <c r="B88" s="45"/>
      <c r="C88" s="45"/>
      <c r="D88" s="45"/>
      <c r="E88" s="45"/>
      <c r="F88" s="46"/>
      <c r="G88" s="46"/>
      <c r="H88" s="46"/>
      <c r="J88" s="46"/>
      <c r="K88" s="47"/>
      <c r="L88" s="46"/>
      <c r="M88" s="46"/>
      <c r="N88" s="47"/>
      <c r="O88" s="47"/>
      <c r="P88" s="47"/>
      <c r="Q88" s="47"/>
      <c r="R88" s="47"/>
      <c r="S88" s="48"/>
      <c r="T88" s="48"/>
      <c r="U88" s="47"/>
      <c r="V88" s="49"/>
      <c r="W88" s="47"/>
      <c r="X88" s="47"/>
      <c r="Y88" s="47"/>
      <c r="Z88" s="46"/>
      <c r="AA88" s="46"/>
      <c r="AB88" s="46"/>
    </row>
    <row r="89" spans="2:28" x14ac:dyDescent="0.25">
      <c r="B89" s="45"/>
      <c r="C89" s="45"/>
      <c r="D89" s="45"/>
      <c r="E89" s="45"/>
      <c r="F89" s="46"/>
      <c r="G89" s="46"/>
      <c r="H89" s="46"/>
      <c r="J89" s="46"/>
      <c r="K89" s="47"/>
      <c r="L89" s="46"/>
      <c r="M89" s="46"/>
      <c r="N89" s="47"/>
      <c r="O89" s="47"/>
      <c r="P89" s="47"/>
      <c r="Q89" s="47"/>
      <c r="R89" s="47"/>
      <c r="S89" s="48"/>
      <c r="T89" s="48"/>
      <c r="U89" s="47"/>
      <c r="V89" s="49"/>
      <c r="W89" s="47"/>
      <c r="X89" s="47"/>
      <c r="Y89" s="47"/>
      <c r="Z89" s="46"/>
      <c r="AA89" s="46"/>
      <c r="AB89" s="46"/>
    </row>
    <row r="90" spans="2:28" x14ac:dyDescent="0.25">
      <c r="B90" s="45"/>
      <c r="C90" s="45"/>
      <c r="D90" s="45"/>
      <c r="E90" s="45"/>
      <c r="F90" s="46"/>
      <c r="G90" s="46"/>
      <c r="H90" s="46"/>
      <c r="J90" s="46"/>
      <c r="K90" s="47"/>
      <c r="L90" s="46"/>
      <c r="M90" s="46"/>
      <c r="N90" s="47"/>
      <c r="O90" s="47"/>
      <c r="P90" s="47"/>
      <c r="Q90" s="47"/>
      <c r="R90" s="47"/>
      <c r="S90" s="48"/>
      <c r="T90" s="48"/>
      <c r="U90" s="47"/>
      <c r="V90" s="49"/>
      <c r="W90" s="47"/>
      <c r="X90" s="47"/>
      <c r="Y90" s="47"/>
      <c r="Z90" s="46"/>
      <c r="AA90" s="46"/>
      <c r="AB90" s="46"/>
    </row>
    <row r="91" spans="2:28" x14ac:dyDescent="0.25">
      <c r="B91" s="45"/>
      <c r="C91" s="45"/>
      <c r="D91" s="45"/>
      <c r="E91" s="45"/>
      <c r="F91" s="46"/>
      <c r="G91" s="46"/>
      <c r="H91" s="46"/>
      <c r="J91" s="46"/>
      <c r="K91" s="47"/>
      <c r="L91" s="46"/>
      <c r="M91" s="46"/>
      <c r="N91" s="47"/>
      <c r="O91" s="47"/>
      <c r="P91" s="47"/>
      <c r="Q91" s="47"/>
      <c r="R91" s="47"/>
      <c r="S91" s="48"/>
      <c r="T91" s="48"/>
      <c r="U91" s="47"/>
      <c r="V91" s="49"/>
      <c r="W91" s="47"/>
      <c r="X91" s="47"/>
      <c r="Y91" s="47"/>
      <c r="Z91" s="46"/>
      <c r="AA91" s="46"/>
      <c r="AB91" s="46"/>
    </row>
    <row r="92" spans="2:28" x14ac:dyDescent="0.25">
      <c r="B92" s="45"/>
      <c r="C92" s="45"/>
      <c r="D92" s="45"/>
      <c r="E92" s="45"/>
      <c r="F92" s="46"/>
      <c r="G92" s="46"/>
      <c r="H92" s="46"/>
      <c r="J92" s="46"/>
      <c r="K92" s="47"/>
      <c r="L92" s="46"/>
      <c r="M92" s="46"/>
      <c r="N92" s="47"/>
      <c r="O92" s="47"/>
      <c r="P92" s="47"/>
      <c r="Q92" s="47"/>
      <c r="R92" s="47"/>
      <c r="S92" s="48"/>
      <c r="T92" s="48"/>
      <c r="U92" s="47"/>
      <c r="V92" s="49"/>
      <c r="W92" s="47"/>
      <c r="X92" s="47"/>
      <c r="Y92" s="47"/>
      <c r="Z92" s="46"/>
      <c r="AA92" s="46"/>
      <c r="AB92" s="46"/>
    </row>
    <row r="93" spans="2:28" x14ac:dyDescent="0.25">
      <c r="B93" s="45"/>
      <c r="C93" s="45"/>
      <c r="D93" s="45"/>
      <c r="E93" s="45"/>
      <c r="F93" s="46"/>
      <c r="G93" s="46"/>
      <c r="H93" s="46"/>
      <c r="J93" s="46"/>
      <c r="K93" s="47"/>
      <c r="L93" s="46"/>
      <c r="M93" s="46"/>
      <c r="N93" s="47"/>
      <c r="O93" s="47"/>
      <c r="P93" s="47"/>
      <c r="Q93" s="47"/>
      <c r="R93" s="47"/>
      <c r="S93" s="48"/>
      <c r="T93" s="48"/>
      <c r="U93" s="47"/>
      <c r="V93" s="49"/>
      <c r="W93" s="47"/>
      <c r="X93" s="47"/>
      <c r="Y93" s="47"/>
      <c r="Z93" s="46"/>
      <c r="AA93" s="46"/>
      <c r="AB93" s="46"/>
    </row>
    <row r="94" spans="2:28" x14ac:dyDescent="0.25">
      <c r="B94" s="45"/>
      <c r="C94" s="45"/>
      <c r="D94" s="45"/>
      <c r="E94" s="45"/>
      <c r="F94" s="46"/>
      <c r="G94" s="46"/>
      <c r="H94" s="46"/>
      <c r="J94" s="46"/>
      <c r="K94" s="47"/>
      <c r="L94" s="46"/>
      <c r="M94" s="46"/>
      <c r="N94" s="47"/>
      <c r="O94" s="47"/>
      <c r="P94" s="47"/>
      <c r="Q94" s="47"/>
      <c r="R94" s="47"/>
      <c r="S94" s="48"/>
      <c r="T94" s="48"/>
      <c r="U94" s="47"/>
      <c r="V94" s="49"/>
      <c r="W94" s="47"/>
      <c r="X94" s="47"/>
      <c r="Y94" s="47"/>
      <c r="Z94" s="46"/>
      <c r="AA94" s="46"/>
      <c r="AB94" s="46"/>
    </row>
    <row r="95" spans="2:28" x14ac:dyDescent="0.25">
      <c r="B95" s="45"/>
      <c r="C95" s="45"/>
      <c r="D95" s="45"/>
      <c r="E95" s="45"/>
      <c r="F95" s="46"/>
      <c r="G95" s="46"/>
      <c r="H95" s="46"/>
      <c r="J95" s="46"/>
      <c r="K95" s="47"/>
      <c r="L95" s="46"/>
      <c r="M95" s="46"/>
      <c r="N95" s="47"/>
      <c r="O95" s="47"/>
      <c r="P95" s="47"/>
      <c r="Q95" s="47"/>
      <c r="R95" s="47"/>
      <c r="S95" s="48"/>
      <c r="T95" s="48"/>
      <c r="U95" s="47"/>
      <c r="V95" s="49"/>
      <c r="W95" s="47"/>
      <c r="X95" s="47"/>
      <c r="Y95" s="47"/>
      <c r="Z95" s="46"/>
      <c r="AA95" s="46"/>
      <c r="AB95" s="46"/>
    </row>
    <row r="96" spans="2:28" x14ac:dyDescent="0.25">
      <c r="B96" s="45"/>
      <c r="C96" s="45"/>
      <c r="D96" s="45"/>
      <c r="E96" s="45"/>
      <c r="F96" s="46"/>
      <c r="G96" s="46"/>
      <c r="H96" s="46"/>
      <c r="J96" s="46"/>
      <c r="K96" s="47"/>
      <c r="L96" s="46"/>
      <c r="M96" s="46"/>
      <c r="N96" s="47"/>
      <c r="O96" s="47"/>
      <c r="P96" s="47"/>
      <c r="Q96" s="47"/>
      <c r="R96" s="47"/>
      <c r="S96" s="48"/>
      <c r="T96" s="48"/>
      <c r="U96" s="47"/>
      <c r="V96" s="49"/>
      <c r="W96" s="47"/>
      <c r="X96" s="47"/>
      <c r="Y96" s="47"/>
      <c r="Z96" s="46"/>
      <c r="AA96" s="46"/>
      <c r="AB96" s="46"/>
    </row>
    <row r="97" spans="2:28" x14ac:dyDescent="0.25">
      <c r="B97" s="45"/>
      <c r="C97" s="45"/>
      <c r="D97" s="45"/>
      <c r="E97" s="45"/>
      <c r="F97" s="46"/>
      <c r="G97" s="46"/>
      <c r="H97" s="46"/>
      <c r="J97" s="46"/>
      <c r="K97" s="47"/>
      <c r="L97" s="46"/>
      <c r="M97" s="46"/>
      <c r="N97" s="47"/>
      <c r="O97" s="47"/>
      <c r="P97" s="47"/>
      <c r="Q97" s="47"/>
      <c r="R97" s="47"/>
      <c r="S97" s="48"/>
      <c r="T97" s="48"/>
      <c r="U97" s="47"/>
      <c r="V97" s="49"/>
      <c r="W97" s="47"/>
      <c r="X97" s="47"/>
      <c r="Y97" s="47"/>
      <c r="Z97" s="46"/>
      <c r="AA97" s="46"/>
      <c r="AB97" s="46"/>
    </row>
    <row r="98" spans="2:28" x14ac:dyDescent="0.25">
      <c r="B98" s="45"/>
      <c r="C98" s="45"/>
      <c r="D98" s="45"/>
      <c r="E98" s="45"/>
      <c r="F98" s="46"/>
      <c r="G98" s="46"/>
      <c r="H98" s="46"/>
      <c r="J98" s="46"/>
      <c r="K98" s="47"/>
      <c r="L98" s="46"/>
      <c r="M98" s="46"/>
      <c r="N98" s="47"/>
      <c r="O98" s="47"/>
      <c r="P98" s="47"/>
      <c r="Q98" s="47"/>
      <c r="R98" s="47"/>
      <c r="S98" s="48"/>
      <c r="T98" s="48"/>
      <c r="U98" s="47"/>
      <c r="V98" s="49"/>
      <c r="W98" s="47"/>
      <c r="X98" s="47"/>
      <c r="Y98" s="47"/>
      <c r="Z98" s="46"/>
      <c r="AA98" s="46"/>
      <c r="AB98" s="46"/>
    </row>
    <row r="99" spans="2:28" x14ac:dyDescent="0.25">
      <c r="B99" s="45"/>
      <c r="C99" s="45"/>
      <c r="D99" s="45"/>
      <c r="E99" s="45"/>
      <c r="F99" s="46"/>
      <c r="G99" s="46"/>
      <c r="H99" s="46"/>
      <c r="J99" s="46"/>
      <c r="K99" s="47"/>
      <c r="L99" s="46"/>
      <c r="M99" s="46"/>
      <c r="N99" s="47"/>
      <c r="O99" s="47"/>
      <c r="P99" s="47"/>
      <c r="Q99" s="47"/>
      <c r="R99" s="47"/>
      <c r="S99" s="48"/>
      <c r="T99" s="48"/>
      <c r="U99" s="47"/>
      <c r="V99" s="49"/>
      <c r="W99" s="47"/>
      <c r="X99" s="47"/>
      <c r="Y99" s="47"/>
      <c r="Z99" s="46"/>
      <c r="AA99" s="46"/>
      <c r="AB99" s="46"/>
    </row>
    <row r="100" spans="2:28" x14ac:dyDescent="0.25">
      <c r="B100" s="45"/>
      <c r="C100" s="45"/>
      <c r="D100" s="45"/>
      <c r="E100" s="45"/>
      <c r="F100" s="46"/>
      <c r="G100" s="46"/>
      <c r="H100" s="46"/>
      <c r="J100" s="46"/>
      <c r="K100" s="47"/>
      <c r="L100" s="46"/>
      <c r="M100" s="46"/>
      <c r="N100" s="47"/>
      <c r="O100" s="47"/>
      <c r="P100" s="47"/>
      <c r="Q100" s="47"/>
      <c r="R100" s="47"/>
      <c r="S100" s="48"/>
      <c r="T100" s="48"/>
      <c r="U100" s="47"/>
      <c r="V100" s="49"/>
      <c r="W100" s="47"/>
      <c r="X100" s="47"/>
      <c r="Y100" s="47"/>
      <c r="Z100" s="46"/>
      <c r="AA100" s="46"/>
      <c r="AB100" s="46"/>
    </row>
    <row r="101" spans="2:28" x14ac:dyDescent="0.25">
      <c r="B101" s="45"/>
      <c r="C101" s="45"/>
      <c r="D101" s="45"/>
      <c r="E101" s="45"/>
      <c r="F101" s="46"/>
      <c r="G101" s="46"/>
      <c r="H101" s="46"/>
      <c r="J101" s="46"/>
      <c r="K101" s="47"/>
      <c r="L101" s="46"/>
      <c r="M101" s="46"/>
      <c r="N101" s="47"/>
      <c r="O101" s="47"/>
      <c r="P101" s="47"/>
      <c r="Q101" s="47"/>
      <c r="R101" s="47"/>
      <c r="S101" s="48"/>
      <c r="T101" s="48"/>
      <c r="U101" s="47"/>
      <c r="V101" s="49"/>
      <c r="W101" s="47"/>
      <c r="X101" s="47"/>
      <c r="Y101" s="47"/>
      <c r="Z101" s="46"/>
      <c r="AA101" s="46"/>
      <c r="AB101" s="46"/>
    </row>
    <row r="102" spans="2:28" x14ac:dyDescent="0.25">
      <c r="B102" s="45"/>
      <c r="C102" s="45"/>
      <c r="D102" s="45"/>
      <c r="E102" s="45"/>
      <c r="F102" s="46"/>
      <c r="G102" s="46"/>
      <c r="H102" s="46"/>
      <c r="J102" s="46"/>
      <c r="K102" s="47"/>
      <c r="L102" s="46"/>
      <c r="M102" s="46"/>
      <c r="N102" s="47"/>
      <c r="O102" s="47"/>
      <c r="P102" s="47"/>
      <c r="Q102" s="47"/>
      <c r="R102" s="47"/>
      <c r="S102" s="48"/>
      <c r="T102" s="48"/>
      <c r="U102" s="47"/>
      <c r="V102" s="49"/>
      <c r="W102" s="47"/>
      <c r="X102" s="47"/>
      <c r="Y102" s="47"/>
      <c r="Z102" s="46"/>
      <c r="AA102" s="46"/>
      <c r="AB102" s="46"/>
    </row>
    <row r="103" spans="2:28" x14ac:dyDescent="0.25">
      <c r="B103" s="45"/>
      <c r="C103" s="45"/>
      <c r="D103" s="45"/>
      <c r="E103" s="45"/>
      <c r="F103" s="46"/>
      <c r="G103" s="46"/>
      <c r="H103" s="46"/>
      <c r="J103" s="46"/>
      <c r="K103" s="47"/>
      <c r="L103" s="46"/>
      <c r="M103" s="46"/>
      <c r="N103" s="47"/>
      <c r="O103" s="47"/>
      <c r="P103" s="47"/>
      <c r="Q103" s="47"/>
      <c r="R103" s="47"/>
      <c r="S103" s="48"/>
      <c r="T103" s="48"/>
      <c r="U103" s="47"/>
      <c r="V103" s="49"/>
      <c r="W103" s="47"/>
      <c r="X103" s="47"/>
      <c r="Y103" s="47"/>
      <c r="Z103" s="46"/>
      <c r="AA103" s="46"/>
      <c r="AB103" s="46"/>
    </row>
    <row r="104" spans="2:28" x14ac:dyDescent="0.25">
      <c r="B104" s="45"/>
      <c r="C104" s="45"/>
      <c r="D104" s="45"/>
      <c r="E104" s="45"/>
      <c r="F104" s="46"/>
      <c r="G104" s="46"/>
      <c r="H104" s="46"/>
      <c r="J104" s="46"/>
      <c r="K104" s="47"/>
      <c r="L104" s="46"/>
      <c r="M104" s="46"/>
      <c r="N104" s="47"/>
      <c r="O104" s="47"/>
      <c r="P104" s="47"/>
      <c r="Q104" s="47"/>
      <c r="R104" s="47"/>
      <c r="S104" s="48"/>
      <c r="T104" s="48"/>
      <c r="U104" s="47"/>
      <c r="V104" s="49"/>
      <c r="W104" s="47"/>
      <c r="X104" s="47"/>
      <c r="Y104" s="47"/>
      <c r="Z104" s="46"/>
      <c r="AA104" s="46"/>
      <c r="AB104" s="46"/>
    </row>
    <row r="105" spans="2:28" x14ac:dyDescent="0.25">
      <c r="B105" s="45"/>
      <c r="C105" s="45"/>
      <c r="D105" s="45"/>
      <c r="E105" s="45"/>
      <c r="F105" s="46"/>
      <c r="G105" s="46"/>
      <c r="H105" s="46"/>
      <c r="J105" s="46"/>
      <c r="K105" s="47"/>
      <c r="L105" s="46"/>
      <c r="M105" s="46"/>
      <c r="N105" s="47"/>
      <c r="O105" s="47"/>
      <c r="P105" s="47"/>
      <c r="Q105" s="47"/>
      <c r="R105" s="47"/>
      <c r="S105" s="48"/>
      <c r="T105" s="48"/>
      <c r="U105" s="47"/>
      <c r="V105" s="49"/>
      <c r="W105" s="47"/>
      <c r="X105" s="47"/>
      <c r="Y105" s="47"/>
      <c r="Z105" s="46"/>
      <c r="AA105" s="46"/>
      <c r="AB105" s="46"/>
    </row>
    <row r="106" spans="2:28" x14ac:dyDescent="0.25">
      <c r="B106" s="45"/>
      <c r="C106" s="45"/>
      <c r="D106" s="45"/>
      <c r="E106" s="45"/>
      <c r="F106" s="46"/>
      <c r="G106" s="46"/>
      <c r="H106" s="46"/>
      <c r="J106" s="46"/>
      <c r="K106" s="47"/>
      <c r="L106" s="46"/>
      <c r="M106" s="46"/>
      <c r="N106" s="47"/>
      <c r="O106" s="47"/>
      <c r="P106" s="47"/>
      <c r="Q106" s="47"/>
      <c r="R106" s="47"/>
      <c r="S106" s="48"/>
      <c r="T106" s="48"/>
      <c r="U106" s="47"/>
      <c r="V106" s="49"/>
      <c r="W106" s="47"/>
      <c r="X106" s="47"/>
      <c r="Y106" s="47"/>
      <c r="Z106" s="46"/>
      <c r="AA106" s="46"/>
      <c r="AB106" s="46"/>
    </row>
    <row r="107" spans="2:28" x14ac:dyDescent="0.25">
      <c r="B107" s="45"/>
      <c r="C107" s="45"/>
      <c r="D107" s="45"/>
      <c r="E107" s="45"/>
      <c r="F107" s="46"/>
      <c r="G107" s="46"/>
      <c r="H107" s="46"/>
      <c r="J107" s="46"/>
      <c r="K107" s="47"/>
      <c r="L107" s="46"/>
      <c r="M107" s="46"/>
      <c r="N107" s="47"/>
      <c r="O107" s="47"/>
      <c r="P107" s="47"/>
      <c r="Q107" s="47"/>
      <c r="R107" s="47"/>
      <c r="S107" s="48"/>
      <c r="T107" s="48"/>
      <c r="U107" s="47"/>
      <c r="V107" s="49"/>
      <c r="W107" s="47"/>
      <c r="X107" s="47"/>
      <c r="Y107" s="47"/>
      <c r="Z107" s="46"/>
      <c r="AA107" s="46"/>
      <c r="AB107" s="46"/>
    </row>
    <row r="108" spans="2:28" x14ac:dyDescent="0.25">
      <c r="B108" s="45"/>
      <c r="C108" s="45"/>
      <c r="D108" s="45"/>
      <c r="E108" s="45"/>
      <c r="F108" s="46"/>
      <c r="G108" s="46"/>
      <c r="H108" s="46"/>
      <c r="J108" s="46"/>
      <c r="K108" s="47"/>
      <c r="L108" s="46"/>
      <c r="M108" s="46"/>
      <c r="N108" s="47"/>
      <c r="O108" s="47"/>
      <c r="P108" s="47"/>
      <c r="Q108" s="47"/>
      <c r="R108" s="47"/>
      <c r="S108" s="48"/>
      <c r="T108" s="48"/>
      <c r="U108" s="47"/>
      <c r="V108" s="49"/>
      <c r="W108" s="47"/>
      <c r="X108" s="47"/>
      <c r="Y108" s="47"/>
      <c r="Z108" s="46"/>
      <c r="AA108" s="46"/>
      <c r="AB108" s="46"/>
    </row>
    <row r="109" spans="2:28" x14ac:dyDescent="0.25">
      <c r="B109" s="45"/>
      <c r="C109" s="45"/>
      <c r="D109" s="45"/>
      <c r="E109" s="45"/>
      <c r="F109" s="46"/>
      <c r="G109" s="46"/>
      <c r="H109" s="46"/>
      <c r="J109" s="46"/>
      <c r="K109" s="47"/>
      <c r="L109" s="46"/>
      <c r="M109" s="46"/>
      <c r="N109" s="47"/>
      <c r="O109" s="47"/>
      <c r="P109" s="47"/>
      <c r="Q109" s="47"/>
      <c r="R109" s="47"/>
      <c r="S109" s="48"/>
      <c r="T109" s="48"/>
      <c r="U109" s="47"/>
      <c r="V109" s="49"/>
      <c r="W109" s="47"/>
      <c r="X109" s="47"/>
      <c r="Y109" s="47"/>
      <c r="Z109" s="46"/>
      <c r="AA109" s="46"/>
      <c r="AB109" s="46"/>
    </row>
    <row r="110" spans="2:28" x14ac:dyDescent="0.25">
      <c r="B110" s="45"/>
      <c r="C110" s="45"/>
      <c r="D110" s="45"/>
      <c r="E110" s="45"/>
      <c r="F110" s="46"/>
      <c r="G110" s="46"/>
      <c r="H110" s="46"/>
      <c r="J110" s="46"/>
      <c r="K110" s="47"/>
      <c r="L110" s="46"/>
      <c r="M110" s="46"/>
      <c r="N110" s="47"/>
      <c r="O110" s="47"/>
      <c r="P110" s="47"/>
      <c r="Q110" s="47"/>
      <c r="R110" s="47"/>
      <c r="S110" s="48"/>
      <c r="T110" s="48"/>
      <c r="U110" s="47"/>
      <c r="V110" s="49"/>
      <c r="W110" s="47"/>
      <c r="X110" s="47"/>
      <c r="Y110" s="47"/>
      <c r="Z110" s="46"/>
      <c r="AA110" s="46"/>
      <c r="AB110" s="46"/>
    </row>
    <row r="111" spans="2:28" x14ac:dyDescent="0.25">
      <c r="B111" s="45"/>
      <c r="C111" s="45"/>
      <c r="D111" s="45"/>
      <c r="E111" s="45"/>
      <c r="F111" s="46"/>
      <c r="G111" s="46"/>
      <c r="H111" s="46"/>
      <c r="J111" s="46"/>
      <c r="K111" s="47"/>
      <c r="L111" s="46"/>
      <c r="M111" s="46"/>
      <c r="N111" s="47"/>
      <c r="O111" s="47"/>
      <c r="P111" s="47"/>
      <c r="Q111" s="47"/>
      <c r="R111" s="47"/>
      <c r="S111" s="48"/>
      <c r="T111" s="48"/>
      <c r="U111" s="47"/>
      <c r="V111" s="49"/>
      <c r="W111" s="47"/>
      <c r="X111" s="47"/>
      <c r="Y111" s="47"/>
      <c r="Z111" s="46"/>
      <c r="AA111" s="46"/>
      <c r="AB111" s="46"/>
    </row>
    <row r="112" spans="2:28" x14ac:dyDescent="0.25">
      <c r="B112" s="45"/>
      <c r="C112" s="45"/>
      <c r="D112" s="45"/>
      <c r="E112" s="45"/>
      <c r="F112" s="46"/>
      <c r="G112" s="46"/>
      <c r="H112" s="46"/>
      <c r="J112" s="46"/>
      <c r="K112" s="47"/>
      <c r="L112" s="46"/>
      <c r="M112" s="46"/>
      <c r="N112" s="47"/>
      <c r="O112" s="47"/>
      <c r="P112" s="47"/>
      <c r="Q112" s="47"/>
      <c r="R112" s="47"/>
      <c r="S112" s="48"/>
      <c r="T112" s="48"/>
      <c r="U112" s="47"/>
      <c r="V112" s="49"/>
      <c r="W112" s="47"/>
      <c r="X112" s="47"/>
      <c r="Y112" s="47"/>
      <c r="Z112" s="46"/>
      <c r="AA112" s="46"/>
      <c r="AB112" s="46"/>
    </row>
    <row r="113" spans="2:28" x14ac:dyDescent="0.25">
      <c r="B113" s="45"/>
      <c r="C113" s="45"/>
      <c r="D113" s="45"/>
      <c r="E113" s="45"/>
      <c r="F113" s="46"/>
      <c r="G113" s="46"/>
      <c r="H113" s="46"/>
      <c r="J113" s="46"/>
      <c r="K113" s="47"/>
      <c r="L113" s="46"/>
      <c r="M113" s="46"/>
      <c r="N113" s="47"/>
      <c r="O113" s="47"/>
      <c r="P113" s="47"/>
      <c r="Q113" s="47"/>
      <c r="R113" s="47"/>
      <c r="S113" s="48"/>
      <c r="T113" s="48"/>
      <c r="U113" s="47"/>
      <c r="V113" s="49"/>
      <c r="W113" s="47"/>
      <c r="X113" s="47"/>
      <c r="Y113" s="47"/>
      <c r="Z113" s="46"/>
      <c r="AA113" s="46"/>
      <c r="AB113" s="46"/>
    </row>
    <row r="114" spans="2:28" x14ac:dyDescent="0.25">
      <c r="B114" s="45"/>
      <c r="C114" s="45"/>
      <c r="D114" s="45"/>
      <c r="E114" s="45"/>
      <c r="F114" s="46"/>
      <c r="G114" s="46"/>
      <c r="H114" s="46"/>
      <c r="J114" s="46"/>
      <c r="K114" s="47"/>
      <c r="L114" s="46"/>
      <c r="M114" s="46"/>
      <c r="N114" s="47"/>
      <c r="O114" s="47"/>
      <c r="P114" s="47"/>
      <c r="Q114" s="47"/>
      <c r="R114" s="47"/>
      <c r="S114" s="48"/>
      <c r="T114" s="48"/>
      <c r="U114" s="47"/>
      <c r="V114" s="49"/>
      <c r="W114" s="47"/>
      <c r="X114" s="47"/>
      <c r="Y114" s="47"/>
      <c r="Z114" s="46"/>
      <c r="AA114" s="46"/>
      <c r="AB114" s="46"/>
    </row>
    <row r="115" spans="2:28" x14ac:dyDescent="0.25">
      <c r="B115" s="45"/>
      <c r="C115" s="45"/>
      <c r="D115" s="45"/>
      <c r="E115" s="45"/>
      <c r="F115" s="46"/>
      <c r="G115" s="46"/>
      <c r="H115" s="46"/>
      <c r="J115" s="46"/>
      <c r="K115" s="47"/>
      <c r="L115" s="46"/>
      <c r="M115" s="46"/>
      <c r="N115" s="47"/>
      <c r="O115" s="47"/>
      <c r="P115" s="47"/>
      <c r="Q115" s="47"/>
      <c r="R115" s="47"/>
      <c r="S115" s="48"/>
      <c r="T115" s="48"/>
      <c r="U115" s="47"/>
      <c r="V115" s="49"/>
      <c r="W115" s="47"/>
      <c r="X115" s="47"/>
      <c r="Y115" s="47"/>
      <c r="Z115" s="46"/>
      <c r="AA115" s="46"/>
      <c r="AB115" s="46"/>
    </row>
    <row r="116" spans="2:28" x14ac:dyDescent="0.25">
      <c r="B116" s="45"/>
      <c r="C116" s="45"/>
      <c r="D116" s="45"/>
      <c r="E116" s="45"/>
      <c r="F116" s="46"/>
      <c r="G116" s="46"/>
      <c r="H116" s="46"/>
      <c r="J116" s="46"/>
      <c r="K116" s="47"/>
      <c r="L116" s="46"/>
      <c r="M116" s="46"/>
      <c r="N116" s="47"/>
      <c r="O116" s="47"/>
      <c r="P116" s="47"/>
      <c r="Q116" s="47"/>
      <c r="R116" s="47"/>
      <c r="S116" s="48"/>
      <c r="T116" s="48"/>
      <c r="U116" s="47"/>
      <c r="V116" s="49"/>
      <c r="W116" s="47"/>
      <c r="X116" s="47"/>
      <c r="Y116" s="47"/>
      <c r="Z116" s="46"/>
      <c r="AA116" s="46"/>
      <c r="AB116" s="46"/>
    </row>
    <row r="117" spans="2:28" x14ac:dyDescent="0.25">
      <c r="B117" s="45"/>
      <c r="C117" s="45"/>
      <c r="D117" s="45"/>
      <c r="E117" s="45"/>
      <c r="F117" s="46"/>
      <c r="G117" s="46"/>
      <c r="H117" s="46"/>
      <c r="J117" s="46"/>
      <c r="K117" s="47"/>
      <c r="L117" s="46"/>
      <c r="M117" s="46"/>
      <c r="N117" s="47"/>
      <c r="O117" s="47"/>
      <c r="P117" s="47"/>
      <c r="Q117" s="47"/>
      <c r="R117" s="47"/>
      <c r="S117" s="48"/>
      <c r="T117" s="48"/>
      <c r="U117" s="47"/>
      <c r="V117" s="49"/>
      <c r="W117" s="47"/>
      <c r="X117" s="47"/>
      <c r="Y117" s="47"/>
      <c r="Z117" s="46"/>
      <c r="AA117" s="46"/>
      <c r="AB117" s="46"/>
    </row>
    <row r="118" spans="2:28" x14ac:dyDescent="0.25">
      <c r="B118" s="45"/>
      <c r="C118" s="45"/>
      <c r="D118" s="45"/>
      <c r="E118" s="45"/>
      <c r="F118" s="46"/>
      <c r="G118" s="46"/>
      <c r="H118" s="46"/>
      <c r="J118" s="46"/>
      <c r="K118" s="47"/>
      <c r="L118" s="46"/>
      <c r="M118" s="46"/>
      <c r="N118" s="47"/>
      <c r="O118" s="47"/>
      <c r="P118" s="47"/>
      <c r="Q118" s="47"/>
      <c r="R118" s="47"/>
      <c r="S118" s="48"/>
      <c r="T118" s="48"/>
      <c r="U118" s="47"/>
      <c r="V118" s="49"/>
      <c r="W118" s="47"/>
      <c r="X118" s="47"/>
      <c r="Y118" s="47"/>
      <c r="Z118" s="46"/>
      <c r="AA118" s="46"/>
      <c r="AB118" s="46"/>
    </row>
    <row r="119" spans="2:28" x14ac:dyDescent="0.25">
      <c r="B119" s="45"/>
      <c r="C119" s="45"/>
      <c r="D119" s="45"/>
      <c r="E119" s="45"/>
      <c r="F119" s="46"/>
      <c r="G119" s="46"/>
      <c r="H119" s="46"/>
      <c r="J119" s="46"/>
      <c r="K119" s="47"/>
      <c r="L119" s="46"/>
      <c r="M119" s="46"/>
      <c r="N119" s="47"/>
      <c r="O119" s="47"/>
      <c r="P119" s="47"/>
      <c r="Q119" s="47"/>
      <c r="R119" s="47"/>
      <c r="S119" s="48"/>
      <c r="T119" s="48"/>
      <c r="U119" s="47"/>
      <c r="V119" s="49"/>
      <c r="W119" s="47"/>
      <c r="X119" s="47"/>
      <c r="Y119" s="47"/>
      <c r="Z119" s="46"/>
      <c r="AA119" s="46"/>
      <c r="AB119" s="46"/>
    </row>
    <row r="120" spans="2:28" x14ac:dyDescent="0.25">
      <c r="B120" s="45"/>
      <c r="C120" s="45"/>
      <c r="D120" s="45"/>
      <c r="E120" s="45"/>
      <c r="F120" s="46"/>
      <c r="G120" s="46"/>
      <c r="H120" s="46"/>
      <c r="J120" s="46"/>
      <c r="K120" s="47"/>
      <c r="L120" s="46"/>
      <c r="M120" s="46"/>
      <c r="N120" s="47"/>
      <c r="O120" s="47"/>
      <c r="P120" s="47"/>
      <c r="Q120" s="47"/>
      <c r="R120" s="47"/>
      <c r="S120" s="48"/>
      <c r="T120" s="48"/>
      <c r="U120" s="47"/>
      <c r="V120" s="49"/>
      <c r="W120" s="47"/>
      <c r="X120" s="47"/>
      <c r="Y120" s="47"/>
      <c r="Z120" s="46"/>
      <c r="AA120" s="46"/>
      <c r="AB120" s="46"/>
    </row>
    <row r="121" spans="2:28" x14ac:dyDescent="0.25">
      <c r="B121" s="45"/>
      <c r="C121" s="45"/>
      <c r="D121" s="45"/>
      <c r="E121" s="45"/>
      <c r="F121" s="46"/>
      <c r="G121" s="46"/>
      <c r="H121" s="46"/>
      <c r="J121" s="46"/>
      <c r="K121" s="47"/>
      <c r="L121" s="46"/>
      <c r="M121" s="46"/>
      <c r="N121" s="47"/>
      <c r="O121" s="47"/>
      <c r="P121" s="47"/>
      <c r="Q121" s="47"/>
      <c r="R121" s="47"/>
      <c r="S121" s="48"/>
      <c r="T121" s="48"/>
      <c r="U121" s="47"/>
      <c r="V121" s="49"/>
      <c r="W121" s="47"/>
      <c r="X121" s="47"/>
      <c r="Y121" s="47"/>
      <c r="Z121" s="46"/>
      <c r="AA121" s="46"/>
      <c r="AB121" s="46"/>
    </row>
    <row r="122" spans="2:28" x14ac:dyDescent="0.25">
      <c r="B122" s="45"/>
      <c r="C122" s="45"/>
      <c r="D122" s="45"/>
      <c r="E122" s="45"/>
      <c r="F122" s="46"/>
      <c r="G122" s="46"/>
      <c r="H122" s="46"/>
      <c r="J122" s="46"/>
      <c r="K122" s="47"/>
      <c r="L122" s="46"/>
      <c r="M122" s="46"/>
      <c r="N122" s="47"/>
      <c r="O122" s="47"/>
      <c r="P122" s="47"/>
      <c r="Q122" s="47"/>
      <c r="R122" s="47"/>
      <c r="S122" s="48"/>
      <c r="T122" s="48"/>
      <c r="U122" s="47"/>
      <c r="V122" s="49"/>
      <c r="W122" s="47"/>
      <c r="X122" s="47"/>
      <c r="Y122" s="47"/>
      <c r="Z122" s="46"/>
      <c r="AA122" s="46"/>
      <c r="AB122" s="46"/>
    </row>
    <row r="123" spans="2:28" x14ac:dyDescent="0.25">
      <c r="B123" s="45"/>
      <c r="C123" s="45"/>
      <c r="D123" s="45"/>
      <c r="E123" s="45"/>
      <c r="F123" s="46"/>
      <c r="G123" s="46"/>
      <c r="H123" s="46"/>
      <c r="J123" s="46"/>
      <c r="K123" s="47"/>
      <c r="L123" s="46"/>
      <c r="M123" s="46"/>
      <c r="N123" s="47"/>
      <c r="O123" s="47"/>
      <c r="P123" s="47"/>
      <c r="Q123" s="47"/>
      <c r="R123" s="47"/>
      <c r="S123" s="48"/>
      <c r="T123" s="48"/>
      <c r="U123" s="47"/>
      <c r="V123" s="49"/>
      <c r="W123" s="47"/>
      <c r="X123" s="47"/>
      <c r="Y123" s="47"/>
      <c r="Z123" s="46"/>
      <c r="AA123" s="46"/>
      <c r="AB123" s="46"/>
    </row>
    <row r="124" spans="2:28" x14ac:dyDescent="0.25">
      <c r="B124" s="45"/>
      <c r="C124" s="45"/>
      <c r="D124" s="45"/>
      <c r="E124" s="45"/>
      <c r="F124" s="46"/>
      <c r="G124" s="46"/>
      <c r="H124" s="46"/>
      <c r="J124" s="46"/>
      <c r="K124" s="47"/>
      <c r="L124" s="46"/>
      <c r="M124" s="46"/>
      <c r="N124" s="47"/>
      <c r="O124" s="47"/>
      <c r="P124" s="47"/>
      <c r="Q124" s="47"/>
      <c r="R124" s="47"/>
      <c r="S124" s="48"/>
      <c r="T124" s="48"/>
      <c r="U124" s="47"/>
      <c r="V124" s="49"/>
      <c r="W124" s="47"/>
      <c r="X124" s="47"/>
      <c r="Y124" s="47"/>
      <c r="Z124" s="46"/>
      <c r="AA124" s="46"/>
      <c r="AB124" s="46"/>
    </row>
    <row r="125" spans="2:28" x14ac:dyDescent="0.25">
      <c r="B125" s="45"/>
      <c r="C125" s="45"/>
      <c r="D125" s="45"/>
      <c r="E125" s="45"/>
      <c r="F125" s="46"/>
      <c r="G125" s="46"/>
      <c r="H125" s="46"/>
      <c r="J125" s="46"/>
      <c r="K125" s="47"/>
      <c r="L125" s="46"/>
      <c r="M125" s="46"/>
      <c r="N125" s="47"/>
      <c r="O125" s="47"/>
      <c r="P125" s="47"/>
      <c r="Q125" s="47"/>
      <c r="R125" s="47"/>
      <c r="S125" s="48"/>
      <c r="T125" s="48"/>
      <c r="U125" s="47"/>
      <c r="V125" s="49"/>
      <c r="W125" s="47"/>
      <c r="X125" s="47"/>
      <c r="Y125" s="47"/>
      <c r="Z125" s="46"/>
      <c r="AA125" s="46"/>
      <c r="AB125" s="46"/>
    </row>
    <row r="126" spans="2:28" x14ac:dyDescent="0.25">
      <c r="B126" s="45"/>
      <c r="C126" s="45"/>
      <c r="D126" s="45"/>
      <c r="E126" s="45"/>
      <c r="F126" s="46"/>
      <c r="G126" s="46"/>
      <c r="H126" s="46"/>
      <c r="J126" s="46"/>
      <c r="K126" s="47"/>
      <c r="L126" s="46"/>
      <c r="M126" s="46"/>
      <c r="N126" s="47"/>
      <c r="O126" s="47"/>
      <c r="P126" s="47"/>
      <c r="Q126" s="47"/>
      <c r="R126" s="47"/>
      <c r="S126" s="48"/>
      <c r="T126" s="48"/>
      <c r="U126" s="47"/>
      <c r="V126" s="49"/>
      <c r="W126" s="47"/>
      <c r="X126" s="47"/>
      <c r="Y126" s="47"/>
      <c r="Z126" s="46"/>
      <c r="AA126" s="46"/>
      <c r="AB126" s="46"/>
    </row>
    <row r="127" spans="2:28" x14ac:dyDescent="0.25">
      <c r="B127" s="45"/>
      <c r="C127" s="45"/>
      <c r="D127" s="45"/>
      <c r="E127" s="45"/>
      <c r="F127" s="46"/>
      <c r="G127" s="46"/>
      <c r="H127" s="46"/>
      <c r="J127" s="46"/>
      <c r="K127" s="47"/>
      <c r="L127" s="46"/>
      <c r="M127" s="46"/>
      <c r="N127" s="47"/>
      <c r="O127" s="47"/>
      <c r="P127" s="47"/>
      <c r="Q127" s="47"/>
      <c r="R127" s="47"/>
      <c r="S127" s="48"/>
      <c r="T127" s="48"/>
      <c r="U127" s="47"/>
      <c r="V127" s="49"/>
      <c r="W127" s="47"/>
      <c r="X127" s="47"/>
      <c r="Y127" s="47"/>
      <c r="Z127" s="46"/>
      <c r="AA127" s="46"/>
      <c r="AB127" s="46"/>
    </row>
    <row r="128" spans="2:28" x14ac:dyDescent="0.25">
      <c r="B128" s="45"/>
      <c r="C128" s="45"/>
      <c r="D128" s="45"/>
      <c r="E128" s="45"/>
      <c r="F128" s="46"/>
      <c r="G128" s="46"/>
      <c r="H128" s="46"/>
      <c r="J128" s="46"/>
      <c r="K128" s="47"/>
      <c r="L128" s="46"/>
      <c r="M128" s="46"/>
      <c r="N128" s="47"/>
      <c r="O128" s="47"/>
      <c r="P128" s="47"/>
      <c r="Q128" s="47"/>
      <c r="R128" s="47"/>
      <c r="S128" s="48"/>
      <c r="T128" s="48"/>
      <c r="U128" s="47"/>
      <c r="V128" s="49"/>
      <c r="W128" s="47"/>
      <c r="X128" s="47"/>
      <c r="Y128" s="47"/>
      <c r="Z128" s="46"/>
      <c r="AA128" s="46"/>
      <c r="AB128" s="46"/>
    </row>
    <row r="129" spans="2:28" x14ac:dyDescent="0.25">
      <c r="B129" s="45"/>
      <c r="C129" s="45"/>
      <c r="D129" s="45"/>
      <c r="E129" s="45"/>
      <c r="F129" s="46"/>
      <c r="G129" s="46"/>
      <c r="H129" s="46"/>
      <c r="J129" s="46"/>
      <c r="K129" s="47"/>
      <c r="L129" s="46"/>
      <c r="M129" s="46"/>
      <c r="N129" s="47"/>
      <c r="O129" s="47"/>
      <c r="P129" s="47"/>
      <c r="Q129" s="47"/>
      <c r="R129" s="47"/>
      <c r="S129" s="48"/>
      <c r="T129" s="48"/>
      <c r="U129" s="47"/>
      <c r="V129" s="49"/>
      <c r="W129" s="47"/>
      <c r="X129" s="47"/>
      <c r="Y129" s="47"/>
      <c r="Z129" s="46"/>
      <c r="AA129" s="46"/>
      <c r="AB129" s="46"/>
    </row>
    <row r="130" spans="2:28" x14ac:dyDescent="0.25">
      <c r="B130" s="45"/>
      <c r="C130" s="45"/>
      <c r="D130" s="45"/>
      <c r="E130" s="45"/>
      <c r="F130" s="46"/>
      <c r="G130" s="46"/>
      <c r="H130" s="46"/>
      <c r="J130" s="46"/>
      <c r="K130" s="47"/>
      <c r="L130" s="46"/>
      <c r="M130" s="46"/>
      <c r="N130" s="47"/>
      <c r="O130" s="47"/>
      <c r="P130" s="47"/>
      <c r="Q130" s="47"/>
      <c r="R130" s="47"/>
      <c r="S130" s="48"/>
      <c r="T130" s="48"/>
      <c r="U130" s="47"/>
      <c r="V130" s="49"/>
      <c r="W130" s="47"/>
      <c r="X130" s="47"/>
      <c r="Y130" s="47"/>
      <c r="Z130" s="46"/>
      <c r="AA130" s="46"/>
      <c r="AB130" s="46"/>
    </row>
    <row r="131" spans="2:28" x14ac:dyDescent="0.25">
      <c r="B131" s="45"/>
      <c r="C131" s="45"/>
      <c r="D131" s="45"/>
      <c r="E131" s="45"/>
      <c r="F131" s="46"/>
      <c r="G131" s="46"/>
      <c r="H131" s="46"/>
      <c r="J131" s="46"/>
      <c r="K131" s="47"/>
      <c r="L131" s="46"/>
      <c r="M131" s="46"/>
      <c r="N131" s="47"/>
      <c r="O131" s="47"/>
      <c r="P131" s="47"/>
      <c r="Q131" s="47"/>
      <c r="R131" s="47"/>
      <c r="S131" s="48"/>
      <c r="T131" s="48"/>
      <c r="U131" s="47"/>
      <c r="V131" s="49"/>
      <c r="W131" s="47"/>
      <c r="X131" s="47"/>
      <c r="Y131" s="47"/>
      <c r="Z131" s="46"/>
      <c r="AA131" s="46"/>
      <c r="AB131" s="46"/>
    </row>
    <row r="132" spans="2:28" x14ac:dyDescent="0.25">
      <c r="B132" s="45"/>
      <c r="C132" s="45"/>
      <c r="D132" s="45"/>
      <c r="E132" s="45"/>
      <c r="F132" s="46"/>
      <c r="G132" s="46"/>
      <c r="H132" s="46"/>
      <c r="J132" s="46"/>
      <c r="K132" s="47"/>
      <c r="L132" s="46"/>
      <c r="M132" s="46"/>
      <c r="N132" s="47"/>
      <c r="O132" s="47"/>
      <c r="P132" s="47"/>
      <c r="Q132" s="47"/>
      <c r="R132" s="47"/>
      <c r="S132" s="48"/>
      <c r="T132" s="48"/>
      <c r="U132" s="47"/>
      <c r="V132" s="49"/>
      <c r="W132" s="47"/>
      <c r="X132" s="47"/>
      <c r="Y132" s="47"/>
      <c r="Z132" s="46"/>
      <c r="AA132" s="46"/>
      <c r="AB132" s="46"/>
    </row>
    <row r="133" spans="2:28" x14ac:dyDescent="0.25">
      <c r="B133" s="45"/>
      <c r="C133" s="45"/>
      <c r="D133" s="45"/>
      <c r="E133" s="45"/>
      <c r="F133" s="46"/>
      <c r="G133" s="46"/>
      <c r="H133" s="46"/>
      <c r="J133" s="46"/>
      <c r="K133" s="47"/>
      <c r="L133" s="46"/>
      <c r="M133" s="46"/>
      <c r="N133" s="47"/>
      <c r="O133" s="47"/>
      <c r="P133" s="47"/>
      <c r="Q133" s="47"/>
      <c r="R133" s="47"/>
      <c r="S133" s="48"/>
      <c r="T133" s="48"/>
      <c r="U133" s="47"/>
      <c r="V133" s="49"/>
      <c r="W133" s="47"/>
      <c r="X133" s="47"/>
      <c r="Y133" s="47"/>
      <c r="Z133" s="46"/>
      <c r="AA133" s="46"/>
      <c r="AB133" s="46"/>
    </row>
    <row r="134" spans="2:28" x14ac:dyDescent="0.25">
      <c r="B134" s="45"/>
      <c r="C134" s="45"/>
      <c r="D134" s="45"/>
      <c r="E134" s="45"/>
      <c r="F134" s="46"/>
      <c r="G134" s="46"/>
      <c r="H134" s="46"/>
      <c r="J134" s="46"/>
      <c r="K134" s="47"/>
      <c r="L134" s="46"/>
      <c r="M134" s="46"/>
      <c r="N134" s="47"/>
      <c r="O134" s="47"/>
      <c r="P134" s="47"/>
      <c r="Q134" s="47"/>
      <c r="R134" s="47"/>
      <c r="S134" s="48"/>
      <c r="T134" s="48"/>
      <c r="U134" s="47"/>
      <c r="V134" s="49"/>
      <c r="W134" s="47"/>
      <c r="X134" s="47"/>
      <c r="Y134" s="47"/>
      <c r="Z134" s="46"/>
      <c r="AA134" s="46"/>
      <c r="AB134" s="46"/>
    </row>
    <row r="135" spans="2:28" x14ac:dyDescent="0.25">
      <c r="B135" s="45"/>
      <c r="C135" s="45"/>
      <c r="D135" s="45"/>
      <c r="E135" s="45"/>
      <c r="F135" s="46"/>
      <c r="G135" s="46"/>
      <c r="H135" s="46"/>
      <c r="J135" s="46"/>
      <c r="K135" s="47"/>
      <c r="L135" s="46"/>
      <c r="M135" s="46"/>
      <c r="N135" s="47"/>
      <c r="O135" s="47"/>
      <c r="P135" s="47"/>
      <c r="Q135" s="47"/>
      <c r="R135" s="47"/>
      <c r="S135" s="48"/>
      <c r="T135" s="48"/>
      <c r="U135" s="47"/>
      <c r="V135" s="49"/>
      <c r="W135" s="47"/>
      <c r="X135" s="47"/>
      <c r="Y135" s="47"/>
      <c r="Z135" s="46"/>
      <c r="AA135" s="46"/>
      <c r="AB135" s="46"/>
    </row>
    <row r="136" spans="2:28" x14ac:dyDescent="0.25">
      <c r="B136" s="45"/>
      <c r="C136" s="45"/>
      <c r="D136" s="45"/>
      <c r="E136" s="45"/>
      <c r="F136" s="46"/>
      <c r="G136" s="46"/>
      <c r="H136" s="46"/>
      <c r="J136" s="46"/>
      <c r="K136" s="47"/>
      <c r="L136" s="46"/>
      <c r="M136" s="46"/>
      <c r="N136" s="47"/>
      <c r="O136" s="47"/>
      <c r="P136" s="47"/>
      <c r="Q136" s="47"/>
      <c r="R136" s="47"/>
      <c r="S136" s="48"/>
      <c r="T136" s="48"/>
      <c r="U136" s="47"/>
      <c r="V136" s="49"/>
      <c r="W136" s="47"/>
      <c r="X136" s="47"/>
      <c r="Y136" s="47"/>
      <c r="Z136" s="46"/>
      <c r="AA136" s="46"/>
      <c r="AB136" s="46"/>
    </row>
    <row r="137" spans="2:28" x14ac:dyDescent="0.25">
      <c r="B137" s="45"/>
      <c r="C137" s="45"/>
      <c r="D137" s="45"/>
      <c r="E137" s="45"/>
      <c r="F137" s="46"/>
      <c r="G137" s="46"/>
      <c r="H137" s="46"/>
      <c r="J137" s="46"/>
      <c r="K137" s="47"/>
      <c r="L137" s="46"/>
      <c r="M137" s="46"/>
      <c r="N137" s="47"/>
      <c r="O137" s="47"/>
      <c r="P137" s="47"/>
      <c r="Q137" s="47"/>
      <c r="R137" s="47"/>
      <c r="S137" s="48"/>
      <c r="T137" s="48"/>
      <c r="U137" s="47"/>
      <c r="V137" s="49"/>
      <c r="W137" s="47"/>
      <c r="X137" s="47"/>
      <c r="Y137" s="47"/>
      <c r="Z137" s="46"/>
      <c r="AA137" s="46"/>
      <c r="AB137" s="46"/>
    </row>
    <row r="138" spans="2:28" x14ac:dyDescent="0.25">
      <c r="B138" s="45"/>
      <c r="C138" s="45"/>
      <c r="D138" s="45"/>
      <c r="E138" s="45"/>
      <c r="F138" s="46"/>
      <c r="G138" s="46"/>
      <c r="H138" s="46"/>
      <c r="J138" s="46"/>
      <c r="K138" s="47"/>
      <c r="L138" s="46"/>
      <c r="M138" s="46"/>
      <c r="N138" s="47"/>
      <c r="O138" s="47"/>
      <c r="P138" s="47"/>
      <c r="Q138" s="47"/>
      <c r="R138" s="47"/>
      <c r="S138" s="48"/>
      <c r="T138" s="48"/>
      <c r="U138" s="47"/>
      <c r="V138" s="49"/>
      <c r="W138" s="47"/>
      <c r="X138" s="47"/>
      <c r="Y138" s="47"/>
      <c r="Z138" s="46"/>
      <c r="AA138" s="46"/>
      <c r="AB138" s="46"/>
    </row>
    <row r="139" spans="2:28" x14ac:dyDescent="0.25">
      <c r="B139" s="45"/>
      <c r="C139" s="45"/>
      <c r="D139" s="45"/>
      <c r="E139" s="45"/>
      <c r="F139" s="46"/>
      <c r="G139" s="46"/>
      <c r="H139" s="46"/>
      <c r="J139" s="46"/>
      <c r="K139" s="47"/>
      <c r="L139" s="46"/>
      <c r="M139" s="46"/>
      <c r="N139" s="47"/>
      <c r="O139" s="47"/>
      <c r="P139" s="47"/>
      <c r="Q139" s="47"/>
      <c r="R139" s="47"/>
      <c r="S139" s="48"/>
      <c r="T139" s="48"/>
      <c r="U139" s="47"/>
      <c r="V139" s="49"/>
      <c r="W139" s="47"/>
      <c r="X139" s="47"/>
      <c r="Y139" s="47"/>
      <c r="Z139" s="46"/>
      <c r="AA139" s="46"/>
      <c r="AB139" s="46"/>
    </row>
    <row r="140" spans="2:28" x14ac:dyDescent="0.25">
      <c r="B140" s="45"/>
      <c r="C140" s="45"/>
      <c r="D140" s="45"/>
      <c r="E140" s="45"/>
      <c r="F140" s="46"/>
      <c r="G140" s="46"/>
      <c r="H140" s="46"/>
      <c r="J140" s="46"/>
      <c r="K140" s="47"/>
      <c r="L140" s="46"/>
      <c r="M140" s="46"/>
      <c r="N140" s="47"/>
      <c r="O140" s="47"/>
      <c r="P140" s="47"/>
      <c r="Q140" s="47"/>
      <c r="R140" s="47"/>
      <c r="S140" s="48"/>
      <c r="T140" s="48"/>
      <c r="U140" s="47"/>
      <c r="V140" s="49"/>
      <c r="W140" s="47"/>
      <c r="X140" s="47"/>
      <c r="Y140" s="47"/>
      <c r="Z140" s="46"/>
      <c r="AA140" s="46"/>
      <c r="AB140" s="46"/>
    </row>
    <row r="141" spans="2:28" x14ac:dyDescent="0.25">
      <c r="B141" s="45"/>
      <c r="C141" s="45"/>
      <c r="D141" s="45"/>
      <c r="E141" s="45"/>
      <c r="F141" s="46"/>
      <c r="G141" s="46"/>
      <c r="H141" s="46"/>
      <c r="J141" s="46"/>
      <c r="K141" s="47"/>
      <c r="L141" s="46"/>
      <c r="M141" s="46"/>
      <c r="N141" s="47"/>
      <c r="O141" s="47"/>
      <c r="P141" s="47"/>
      <c r="Q141" s="47"/>
      <c r="R141" s="47"/>
      <c r="S141" s="48"/>
      <c r="T141" s="48"/>
      <c r="U141" s="47"/>
      <c r="V141" s="49"/>
      <c r="W141" s="47"/>
      <c r="X141" s="47"/>
      <c r="Y141" s="47"/>
      <c r="Z141" s="46"/>
      <c r="AA141" s="46"/>
      <c r="AB141" s="46"/>
    </row>
    <row r="142" spans="2:28" x14ac:dyDescent="0.25">
      <c r="B142" s="45"/>
      <c r="C142" s="45"/>
      <c r="D142" s="45"/>
      <c r="E142" s="45"/>
      <c r="F142" s="46"/>
      <c r="G142" s="46"/>
      <c r="H142" s="46"/>
      <c r="J142" s="46"/>
      <c r="K142" s="47"/>
      <c r="L142" s="46"/>
      <c r="M142" s="46"/>
      <c r="N142" s="47"/>
      <c r="O142" s="47"/>
      <c r="P142" s="47"/>
      <c r="Q142" s="47"/>
      <c r="R142" s="47"/>
      <c r="S142" s="48"/>
      <c r="T142" s="48"/>
      <c r="U142" s="47"/>
      <c r="V142" s="49"/>
      <c r="W142" s="47"/>
      <c r="X142" s="47"/>
      <c r="Y142" s="47"/>
      <c r="Z142" s="46"/>
      <c r="AA142" s="46"/>
      <c r="AB142" s="46"/>
    </row>
    <row r="143" spans="2:28" x14ac:dyDescent="0.25">
      <c r="B143" s="45"/>
      <c r="C143" s="45"/>
      <c r="D143" s="45"/>
      <c r="E143" s="45"/>
      <c r="F143" s="46"/>
      <c r="G143" s="46"/>
      <c r="H143" s="46"/>
      <c r="J143" s="46"/>
      <c r="K143" s="47"/>
      <c r="L143" s="46"/>
      <c r="M143" s="46"/>
      <c r="N143" s="47"/>
      <c r="O143" s="47"/>
      <c r="P143" s="47"/>
      <c r="Q143" s="47"/>
      <c r="R143" s="47"/>
      <c r="S143" s="48"/>
      <c r="T143" s="48"/>
      <c r="U143" s="47"/>
      <c r="V143" s="49"/>
      <c r="W143" s="47"/>
      <c r="X143" s="47"/>
      <c r="Y143" s="47"/>
      <c r="Z143" s="46"/>
      <c r="AA143" s="46"/>
      <c r="AB143" s="46"/>
    </row>
    <row r="144" spans="2:28" x14ac:dyDescent="0.25">
      <c r="B144" s="45"/>
      <c r="C144" s="45"/>
      <c r="D144" s="45"/>
      <c r="E144" s="45"/>
      <c r="F144" s="46"/>
      <c r="G144" s="46"/>
      <c r="H144" s="46"/>
      <c r="J144" s="46"/>
      <c r="K144" s="47"/>
      <c r="L144" s="46"/>
      <c r="M144" s="46"/>
      <c r="N144" s="47"/>
      <c r="O144" s="47"/>
      <c r="P144" s="47"/>
      <c r="Q144" s="47"/>
      <c r="R144" s="47"/>
      <c r="S144" s="48"/>
      <c r="T144" s="48"/>
      <c r="U144" s="47"/>
      <c r="V144" s="49"/>
      <c r="W144" s="47"/>
      <c r="X144" s="47"/>
      <c r="Y144" s="47"/>
      <c r="Z144" s="46"/>
      <c r="AA144" s="46"/>
      <c r="AB144" s="46"/>
    </row>
    <row r="145" spans="2:28" x14ac:dyDescent="0.25">
      <c r="B145" s="45"/>
      <c r="C145" s="45"/>
      <c r="D145" s="45"/>
      <c r="E145" s="45"/>
      <c r="F145" s="46"/>
      <c r="G145" s="46"/>
      <c r="H145" s="46"/>
      <c r="J145" s="46"/>
      <c r="K145" s="47"/>
      <c r="L145" s="46"/>
      <c r="M145" s="46"/>
      <c r="N145" s="47"/>
      <c r="O145" s="47"/>
      <c r="P145" s="47"/>
      <c r="Q145" s="47"/>
      <c r="R145" s="47"/>
      <c r="S145" s="48"/>
      <c r="T145" s="48"/>
      <c r="U145" s="47"/>
      <c r="V145" s="49"/>
      <c r="W145" s="47"/>
      <c r="X145" s="47"/>
      <c r="Y145" s="47"/>
      <c r="Z145" s="46"/>
      <c r="AA145" s="46"/>
      <c r="AB145" s="46"/>
    </row>
    <row r="146" spans="2:28" x14ac:dyDescent="0.25">
      <c r="B146" s="45"/>
      <c r="C146" s="45"/>
      <c r="D146" s="45"/>
      <c r="E146" s="45"/>
      <c r="F146" s="46"/>
      <c r="G146" s="46"/>
      <c r="H146" s="46"/>
      <c r="J146" s="46"/>
      <c r="K146" s="47"/>
      <c r="L146" s="46"/>
      <c r="M146" s="46"/>
      <c r="N146" s="47"/>
      <c r="O146" s="47"/>
      <c r="P146" s="47"/>
      <c r="Q146" s="47"/>
      <c r="R146" s="47"/>
      <c r="S146" s="48"/>
      <c r="T146" s="48"/>
      <c r="U146" s="47"/>
      <c r="V146" s="49"/>
      <c r="W146" s="47"/>
      <c r="X146" s="47"/>
      <c r="Y146" s="47"/>
      <c r="Z146" s="46"/>
      <c r="AA146" s="46"/>
      <c r="AB146" s="46"/>
    </row>
    <row r="147" spans="2:28" x14ac:dyDescent="0.25">
      <c r="B147" s="45"/>
      <c r="C147" s="45"/>
      <c r="D147" s="45"/>
      <c r="E147" s="45"/>
      <c r="F147" s="46"/>
      <c r="G147" s="46"/>
      <c r="H147" s="46"/>
      <c r="J147" s="46"/>
      <c r="K147" s="47"/>
      <c r="L147" s="46"/>
      <c r="M147" s="46"/>
      <c r="N147" s="47"/>
      <c r="O147" s="47"/>
      <c r="P147" s="47"/>
      <c r="Q147" s="47"/>
      <c r="R147" s="47"/>
      <c r="S147" s="48"/>
      <c r="T147" s="48"/>
      <c r="U147" s="47"/>
      <c r="V147" s="49"/>
      <c r="W147" s="47"/>
      <c r="X147" s="47"/>
      <c r="Y147" s="47"/>
      <c r="Z147" s="46"/>
      <c r="AA147" s="46"/>
      <c r="AB147" s="46"/>
    </row>
    <row r="148" spans="2:28" x14ac:dyDescent="0.25">
      <c r="B148" s="45"/>
      <c r="C148" s="45"/>
      <c r="D148" s="45"/>
      <c r="E148" s="45"/>
      <c r="F148" s="46"/>
      <c r="G148" s="46"/>
      <c r="H148" s="46"/>
      <c r="J148" s="46"/>
      <c r="K148" s="47"/>
      <c r="L148" s="46"/>
      <c r="M148" s="46"/>
      <c r="N148" s="47"/>
      <c r="O148" s="47"/>
      <c r="P148" s="47"/>
      <c r="Q148" s="47"/>
      <c r="R148" s="47"/>
      <c r="S148" s="48"/>
      <c r="T148" s="48"/>
      <c r="U148" s="47"/>
      <c r="V148" s="49"/>
      <c r="W148" s="47"/>
      <c r="X148" s="47"/>
      <c r="Y148" s="47"/>
      <c r="Z148" s="46"/>
      <c r="AA148" s="46"/>
      <c r="AB148" s="46"/>
    </row>
    <row r="149" spans="2:28" x14ac:dyDescent="0.25">
      <c r="B149" s="45"/>
      <c r="C149" s="45"/>
      <c r="D149" s="45"/>
      <c r="E149" s="45"/>
      <c r="F149" s="46"/>
      <c r="G149" s="46"/>
      <c r="H149" s="46"/>
      <c r="J149" s="46"/>
      <c r="K149" s="47"/>
      <c r="L149" s="46"/>
      <c r="M149" s="46"/>
      <c r="N149" s="47"/>
      <c r="O149" s="47"/>
      <c r="P149" s="47"/>
      <c r="Q149" s="47"/>
      <c r="R149" s="47"/>
      <c r="S149" s="48"/>
      <c r="T149" s="48"/>
      <c r="U149" s="47"/>
      <c r="V149" s="49"/>
      <c r="W149" s="47"/>
      <c r="X149" s="47"/>
      <c r="Y149" s="47"/>
      <c r="Z149" s="46"/>
      <c r="AA149" s="46"/>
      <c r="AB149" s="46"/>
    </row>
    <row r="150" spans="2:28" x14ac:dyDescent="0.25">
      <c r="B150" s="45"/>
      <c r="C150" s="45"/>
      <c r="D150" s="45"/>
      <c r="E150" s="45"/>
      <c r="F150" s="46"/>
      <c r="G150" s="46"/>
      <c r="H150" s="46"/>
      <c r="J150" s="46"/>
      <c r="K150" s="47"/>
      <c r="L150" s="46"/>
      <c r="M150" s="46"/>
      <c r="N150" s="47"/>
      <c r="O150" s="47"/>
      <c r="P150" s="47"/>
      <c r="Q150" s="47"/>
      <c r="R150" s="47"/>
      <c r="S150" s="48"/>
      <c r="T150" s="48"/>
      <c r="U150" s="47"/>
      <c r="V150" s="49"/>
      <c r="W150" s="47"/>
      <c r="X150" s="47"/>
      <c r="Y150" s="47"/>
      <c r="Z150" s="46"/>
      <c r="AA150" s="46"/>
      <c r="AB150" s="46"/>
    </row>
    <row r="151" spans="2:28" x14ac:dyDescent="0.25">
      <c r="B151" s="45"/>
      <c r="C151" s="45"/>
      <c r="D151" s="45"/>
      <c r="E151" s="45"/>
      <c r="F151" s="46"/>
      <c r="G151" s="46"/>
      <c r="H151" s="46"/>
      <c r="J151" s="46"/>
      <c r="K151" s="47"/>
      <c r="L151" s="46"/>
      <c r="M151" s="46"/>
      <c r="N151" s="47"/>
      <c r="O151" s="47"/>
      <c r="P151" s="47"/>
      <c r="Q151" s="47"/>
      <c r="R151" s="47"/>
      <c r="S151" s="48"/>
      <c r="T151" s="48"/>
      <c r="U151" s="47"/>
      <c r="V151" s="49"/>
      <c r="W151" s="47"/>
      <c r="X151" s="47"/>
      <c r="Y151" s="47"/>
      <c r="Z151" s="46"/>
      <c r="AA151" s="46"/>
      <c r="AB151" s="46"/>
    </row>
    <row r="152" spans="2:28" x14ac:dyDescent="0.25">
      <c r="B152" s="45"/>
      <c r="C152" s="45"/>
      <c r="D152" s="45"/>
      <c r="E152" s="45"/>
      <c r="F152" s="46"/>
      <c r="G152" s="46"/>
      <c r="H152" s="46"/>
      <c r="J152" s="46"/>
      <c r="K152" s="47"/>
      <c r="L152" s="46"/>
      <c r="M152" s="46"/>
      <c r="N152" s="47"/>
      <c r="O152" s="47"/>
      <c r="P152" s="47"/>
      <c r="Q152" s="47"/>
      <c r="R152" s="47"/>
      <c r="S152" s="48"/>
      <c r="T152" s="48"/>
      <c r="U152" s="47"/>
      <c r="V152" s="49"/>
      <c r="W152" s="47"/>
      <c r="X152" s="47"/>
      <c r="Y152" s="47"/>
      <c r="Z152" s="46"/>
      <c r="AA152" s="46"/>
      <c r="AB152" s="46"/>
    </row>
    <row r="153" spans="2:28" x14ac:dyDescent="0.25">
      <c r="B153" s="45"/>
      <c r="C153" s="45"/>
      <c r="D153" s="45"/>
      <c r="E153" s="45"/>
      <c r="F153" s="46"/>
      <c r="G153" s="46"/>
      <c r="H153" s="46"/>
      <c r="J153" s="46"/>
      <c r="K153" s="47"/>
      <c r="L153" s="46"/>
      <c r="M153" s="46"/>
      <c r="N153" s="47"/>
      <c r="O153" s="47"/>
      <c r="P153" s="47"/>
      <c r="Q153" s="47"/>
      <c r="R153" s="47"/>
      <c r="S153" s="48"/>
      <c r="T153" s="48"/>
      <c r="U153" s="47"/>
      <c r="V153" s="49"/>
      <c r="W153" s="47"/>
      <c r="X153" s="47"/>
      <c r="Y153" s="47"/>
      <c r="Z153" s="46"/>
      <c r="AA153" s="46"/>
      <c r="AB153" s="46"/>
    </row>
    <row r="154" spans="2:28" x14ac:dyDescent="0.25">
      <c r="B154" s="45"/>
      <c r="C154" s="45"/>
      <c r="D154" s="45"/>
      <c r="E154" s="45"/>
      <c r="F154" s="46"/>
      <c r="G154" s="46"/>
      <c r="H154" s="46"/>
      <c r="J154" s="46"/>
      <c r="K154" s="47"/>
      <c r="L154" s="46"/>
      <c r="M154" s="46"/>
      <c r="N154" s="47"/>
      <c r="O154" s="47"/>
      <c r="P154" s="47"/>
      <c r="Q154" s="47"/>
      <c r="R154" s="47"/>
      <c r="S154" s="48"/>
      <c r="T154" s="48"/>
      <c r="U154" s="47"/>
      <c r="V154" s="49"/>
      <c r="W154" s="47"/>
      <c r="X154" s="47"/>
      <c r="Y154" s="47"/>
      <c r="Z154" s="46"/>
      <c r="AA154" s="46"/>
      <c r="AB154" s="46"/>
    </row>
    <row r="155" spans="2:28" x14ac:dyDescent="0.25">
      <c r="B155" s="45"/>
      <c r="C155" s="45"/>
      <c r="D155" s="45"/>
      <c r="E155" s="45"/>
      <c r="F155" s="46"/>
      <c r="G155" s="46"/>
      <c r="H155" s="46"/>
      <c r="J155" s="46"/>
      <c r="K155" s="47"/>
      <c r="L155" s="46"/>
      <c r="M155" s="46"/>
      <c r="N155" s="47"/>
      <c r="O155" s="47"/>
      <c r="P155" s="47"/>
      <c r="Q155" s="47"/>
      <c r="R155" s="47"/>
      <c r="S155" s="48"/>
      <c r="T155" s="48"/>
      <c r="U155" s="47"/>
      <c r="V155" s="49"/>
      <c r="W155" s="47"/>
      <c r="X155" s="47"/>
      <c r="Y155" s="47"/>
      <c r="Z155" s="46"/>
      <c r="AA155" s="46"/>
      <c r="AB155" s="46"/>
    </row>
    <row r="156" spans="2:28" x14ac:dyDescent="0.25">
      <c r="B156" s="45"/>
      <c r="C156" s="45"/>
      <c r="D156" s="45"/>
      <c r="E156" s="45"/>
      <c r="F156" s="46"/>
      <c r="G156" s="46"/>
      <c r="H156" s="46"/>
      <c r="J156" s="46"/>
      <c r="K156" s="47"/>
      <c r="L156" s="46"/>
      <c r="M156" s="46"/>
      <c r="N156" s="47"/>
      <c r="O156" s="47"/>
      <c r="P156" s="47"/>
      <c r="Q156" s="47"/>
      <c r="R156" s="47"/>
      <c r="S156" s="48"/>
      <c r="T156" s="48"/>
      <c r="U156" s="47"/>
      <c r="V156" s="49"/>
      <c r="W156" s="47"/>
      <c r="X156" s="47"/>
      <c r="Y156" s="47"/>
      <c r="Z156" s="46"/>
      <c r="AA156" s="46"/>
      <c r="AB156" s="46"/>
    </row>
    <row r="157" spans="2:28" x14ac:dyDescent="0.25">
      <c r="B157" s="45"/>
      <c r="C157" s="45"/>
      <c r="D157" s="45"/>
      <c r="E157" s="45"/>
      <c r="F157" s="46"/>
      <c r="G157" s="46"/>
      <c r="H157" s="46"/>
      <c r="J157" s="46"/>
      <c r="K157" s="47"/>
      <c r="L157" s="46"/>
      <c r="M157" s="46"/>
      <c r="N157" s="47"/>
      <c r="O157" s="47"/>
      <c r="P157" s="47"/>
      <c r="Q157" s="47"/>
      <c r="R157" s="47"/>
      <c r="S157" s="48"/>
      <c r="T157" s="48"/>
      <c r="U157" s="47"/>
      <c r="V157" s="49"/>
      <c r="W157" s="47"/>
      <c r="X157" s="47"/>
      <c r="Y157" s="47"/>
      <c r="Z157" s="46"/>
      <c r="AA157" s="46"/>
      <c r="AB157" s="46"/>
    </row>
    <row r="158" spans="2:28" x14ac:dyDescent="0.25">
      <c r="B158" s="45"/>
      <c r="C158" s="45"/>
      <c r="D158" s="45"/>
      <c r="E158" s="45"/>
      <c r="F158" s="46"/>
      <c r="G158" s="46"/>
      <c r="H158" s="46"/>
      <c r="J158" s="46"/>
      <c r="K158" s="47"/>
      <c r="L158" s="46"/>
      <c r="M158" s="46"/>
      <c r="N158" s="47"/>
      <c r="O158" s="47"/>
      <c r="P158" s="47"/>
      <c r="Q158" s="47"/>
      <c r="R158" s="47"/>
      <c r="S158" s="48"/>
      <c r="T158" s="48"/>
      <c r="U158" s="47"/>
      <c r="V158" s="49"/>
      <c r="W158" s="47"/>
      <c r="X158" s="47"/>
      <c r="Y158" s="47"/>
      <c r="Z158" s="46"/>
      <c r="AA158" s="46"/>
      <c r="AB158" s="46"/>
    </row>
    <row r="159" spans="2:28" x14ac:dyDescent="0.25">
      <c r="B159" s="45"/>
      <c r="C159" s="45"/>
      <c r="D159" s="45"/>
      <c r="E159" s="45"/>
      <c r="F159" s="46"/>
      <c r="G159" s="46"/>
      <c r="H159" s="46"/>
      <c r="J159" s="46"/>
      <c r="K159" s="47"/>
      <c r="L159" s="46"/>
      <c r="M159" s="46"/>
      <c r="N159" s="47"/>
      <c r="O159" s="47"/>
      <c r="P159" s="47"/>
      <c r="Q159" s="47"/>
      <c r="R159" s="47"/>
      <c r="S159" s="48"/>
      <c r="T159" s="48"/>
      <c r="U159" s="47"/>
      <c r="V159" s="49"/>
      <c r="W159" s="47"/>
      <c r="X159" s="47"/>
      <c r="Y159" s="47"/>
      <c r="Z159" s="46"/>
      <c r="AA159" s="46"/>
      <c r="AB159" s="46"/>
    </row>
    <row r="160" spans="2:28" x14ac:dyDescent="0.25">
      <c r="B160" s="45"/>
      <c r="C160" s="45"/>
      <c r="D160" s="45"/>
      <c r="E160" s="45"/>
      <c r="F160" s="46"/>
      <c r="G160" s="46"/>
      <c r="H160" s="46"/>
      <c r="J160" s="46"/>
      <c r="K160" s="47"/>
      <c r="L160" s="46"/>
      <c r="M160" s="46"/>
      <c r="N160" s="47"/>
      <c r="O160" s="47"/>
      <c r="P160" s="47"/>
      <c r="Q160" s="47"/>
      <c r="R160" s="47"/>
      <c r="S160" s="48"/>
      <c r="T160" s="48"/>
      <c r="U160" s="47"/>
      <c r="V160" s="49"/>
      <c r="W160" s="47"/>
      <c r="X160" s="47"/>
      <c r="Y160" s="47"/>
      <c r="Z160" s="46"/>
      <c r="AA160" s="46"/>
      <c r="AB160" s="46"/>
    </row>
    <row r="161" spans="2:28" x14ac:dyDescent="0.25">
      <c r="B161" s="45"/>
      <c r="C161" s="45"/>
      <c r="D161" s="45"/>
      <c r="E161" s="45"/>
      <c r="F161" s="46"/>
      <c r="G161" s="46"/>
      <c r="H161" s="46"/>
      <c r="J161" s="46"/>
      <c r="K161" s="47"/>
      <c r="L161" s="46"/>
      <c r="M161" s="46"/>
      <c r="N161" s="47"/>
      <c r="O161" s="47"/>
      <c r="P161" s="47"/>
      <c r="Q161" s="47"/>
      <c r="R161" s="47"/>
      <c r="S161" s="48"/>
      <c r="T161" s="48"/>
      <c r="U161" s="47"/>
      <c r="V161" s="49"/>
      <c r="W161" s="47"/>
      <c r="X161" s="47"/>
      <c r="Y161" s="47"/>
      <c r="Z161" s="46"/>
      <c r="AA161" s="46"/>
      <c r="AB161" s="46"/>
    </row>
    <row r="162" spans="2:28" x14ac:dyDescent="0.25">
      <c r="B162" s="45"/>
      <c r="C162" s="45"/>
      <c r="D162" s="45"/>
      <c r="E162" s="45"/>
      <c r="F162" s="46"/>
      <c r="G162" s="46"/>
      <c r="H162" s="46"/>
      <c r="J162" s="46"/>
      <c r="K162" s="47"/>
      <c r="L162" s="46"/>
      <c r="M162" s="46"/>
      <c r="N162" s="47"/>
      <c r="O162" s="47"/>
      <c r="P162" s="47"/>
      <c r="Q162" s="47"/>
      <c r="R162" s="47"/>
      <c r="S162" s="48"/>
      <c r="T162" s="48"/>
      <c r="U162" s="47"/>
      <c r="V162" s="49"/>
      <c r="W162" s="47"/>
      <c r="X162" s="47"/>
      <c r="Y162" s="47"/>
      <c r="Z162" s="46"/>
      <c r="AA162" s="46"/>
      <c r="AB162" s="46"/>
    </row>
    <row r="163" spans="2:28" x14ac:dyDescent="0.25">
      <c r="B163" s="45"/>
      <c r="C163" s="45"/>
      <c r="D163" s="45"/>
      <c r="E163" s="45"/>
      <c r="F163" s="46"/>
      <c r="G163" s="46"/>
      <c r="H163" s="46"/>
      <c r="J163" s="46"/>
      <c r="K163" s="47"/>
      <c r="L163" s="46"/>
      <c r="M163" s="46"/>
      <c r="N163" s="47"/>
      <c r="O163" s="47"/>
      <c r="P163" s="47"/>
      <c r="Q163" s="47"/>
      <c r="R163" s="47"/>
      <c r="S163" s="48"/>
      <c r="T163" s="48"/>
      <c r="U163" s="47"/>
      <c r="V163" s="49"/>
      <c r="W163" s="47"/>
      <c r="X163" s="47"/>
      <c r="Y163" s="47"/>
      <c r="Z163" s="46"/>
      <c r="AA163" s="46"/>
      <c r="AB163" s="46"/>
    </row>
    <row r="164" spans="2:28" x14ac:dyDescent="0.25">
      <c r="B164" s="45"/>
      <c r="C164" s="45"/>
      <c r="D164" s="45"/>
      <c r="E164" s="45"/>
      <c r="F164" s="46"/>
      <c r="G164" s="46"/>
      <c r="H164" s="46"/>
      <c r="J164" s="46"/>
      <c r="K164" s="47"/>
      <c r="L164" s="46"/>
      <c r="M164" s="46"/>
      <c r="N164" s="47"/>
      <c r="O164" s="47"/>
      <c r="P164" s="47"/>
      <c r="Q164" s="47"/>
      <c r="R164" s="47"/>
      <c r="S164" s="48"/>
      <c r="T164" s="48"/>
      <c r="U164" s="47"/>
      <c r="V164" s="49"/>
      <c r="W164" s="47"/>
      <c r="X164" s="47"/>
      <c r="Y164" s="47"/>
      <c r="Z164" s="46"/>
      <c r="AA164" s="46"/>
      <c r="AB164" s="46"/>
    </row>
    <row r="165" spans="2:28" x14ac:dyDescent="0.25">
      <c r="B165" s="45"/>
      <c r="C165" s="45"/>
      <c r="D165" s="45"/>
      <c r="E165" s="45"/>
      <c r="F165" s="46"/>
      <c r="G165" s="46"/>
      <c r="H165" s="46"/>
      <c r="J165" s="46"/>
      <c r="K165" s="47"/>
      <c r="L165" s="46"/>
      <c r="M165" s="46"/>
      <c r="N165" s="47"/>
      <c r="O165" s="47"/>
      <c r="P165" s="47"/>
      <c r="Q165" s="47"/>
      <c r="R165" s="47"/>
      <c r="S165" s="48"/>
      <c r="T165" s="48"/>
      <c r="U165" s="47"/>
      <c r="V165" s="49"/>
      <c r="W165" s="47"/>
      <c r="X165" s="47"/>
      <c r="Y165" s="47"/>
      <c r="Z165" s="46"/>
      <c r="AA165" s="46"/>
      <c r="AB165" s="46"/>
    </row>
    <row r="166" spans="2:28" x14ac:dyDescent="0.25">
      <c r="B166" s="45"/>
      <c r="C166" s="45"/>
      <c r="D166" s="45"/>
      <c r="E166" s="45"/>
      <c r="F166" s="46"/>
      <c r="G166" s="46"/>
      <c r="H166" s="46"/>
      <c r="J166" s="46"/>
      <c r="K166" s="47"/>
      <c r="L166" s="46"/>
      <c r="M166" s="46"/>
      <c r="N166" s="47"/>
      <c r="O166" s="47"/>
      <c r="P166" s="47"/>
      <c r="Q166" s="47"/>
      <c r="R166" s="47"/>
      <c r="S166" s="48"/>
      <c r="T166" s="48"/>
      <c r="U166" s="47"/>
      <c r="V166" s="49"/>
      <c r="W166" s="47"/>
      <c r="X166" s="47"/>
      <c r="Y166" s="47"/>
      <c r="Z166" s="46"/>
      <c r="AA166" s="46"/>
      <c r="AB166" s="46"/>
    </row>
    <row r="167" spans="2:28" x14ac:dyDescent="0.25">
      <c r="B167" s="45"/>
      <c r="C167" s="45"/>
      <c r="D167" s="45"/>
      <c r="E167" s="45"/>
      <c r="F167" s="46"/>
      <c r="G167" s="46"/>
      <c r="H167" s="46"/>
      <c r="J167" s="46"/>
      <c r="K167" s="47"/>
      <c r="L167" s="46"/>
      <c r="M167" s="46"/>
      <c r="N167" s="47"/>
      <c r="O167" s="47"/>
      <c r="P167" s="47"/>
      <c r="Q167" s="47"/>
      <c r="R167" s="47"/>
      <c r="S167" s="48"/>
      <c r="T167" s="48"/>
      <c r="U167" s="47"/>
      <c r="V167" s="49"/>
      <c r="W167" s="47"/>
      <c r="X167" s="47"/>
      <c r="Y167" s="47"/>
      <c r="Z167" s="46"/>
      <c r="AA167" s="46"/>
      <c r="AB167" s="46"/>
    </row>
    <row r="168" spans="2:28" x14ac:dyDescent="0.25">
      <c r="B168" s="45"/>
      <c r="C168" s="45"/>
      <c r="D168" s="45"/>
      <c r="E168" s="45"/>
      <c r="F168" s="46"/>
      <c r="G168" s="46"/>
      <c r="H168" s="46"/>
      <c r="J168" s="46"/>
      <c r="K168" s="47"/>
      <c r="L168" s="46"/>
      <c r="M168" s="46"/>
      <c r="N168" s="47"/>
      <c r="O168" s="47"/>
      <c r="P168" s="47"/>
      <c r="Q168" s="47"/>
      <c r="R168" s="47"/>
      <c r="S168" s="48"/>
      <c r="T168" s="48"/>
      <c r="U168" s="47"/>
      <c r="V168" s="49"/>
      <c r="W168" s="47"/>
      <c r="X168" s="47"/>
      <c r="Y168" s="47"/>
      <c r="Z168" s="46"/>
      <c r="AA168" s="46"/>
      <c r="AB168" s="46"/>
    </row>
    <row r="169" spans="2:28" x14ac:dyDescent="0.25">
      <c r="B169" s="45"/>
      <c r="C169" s="45"/>
      <c r="D169" s="45"/>
      <c r="E169" s="45"/>
      <c r="F169" s="46"/>
      <c r="G169" s="46"/>
      <c r="H169" s="46"/>
      <c r="J169" s="46"/>
      <c r="K169" s="47"/>
      <c r="L169" s="46"/>
      <c r="M169" s="46"/>
      <c r="N169" s="47"/>
      <c r="O169" s="47"/>
      <c r="P169" s="47"/>
      <c r="Q169" s="47"/>
      <c r="R169" s="47"/>
      <c r="S169" s="48"/>
      <c r="T169" s="48"/>
      <c r="U169" s="47"/>
      <c r="V169" s="49"/>
      <c r="W169" s="47"/>
      <c r="X169" s="47"/>
      <c r="Y169" s="47"/>
      <c r="Z169" s="46"/>
      <c r="AA169" s="46"/>
      <c r="AB169" s="46"/>
    </row>
    <row r="170" spans="2:28" x14ac:dyDescent="0.25">
      <c r="B170" s="45"/>
      <c r="C170" s="45"/>
      <c r="D170" s="45"/>
      <c r="E170" s="45"/>
      <c r="F170" s="46"/>
      <c r="G170" s="46"/>
      <c r="H170" s="46"/>
      <c r="J170" s="46"/>
      <c r="K170" s="47"/>
      <c r="L170" s="46"/>
      <c r="M170" s="46"/>
      <c r="N170" s="47"/>
      <c r="O170" s="47"/>
      <c r="P170" s="47"/>
      <c r="Q170" s="47"/>
      <c r="R170" s="47"/>
      <c r="S170" s="48"/>
      <c r="T170" s="48"/>
      <c r="U170" s="47"/>
      <c r="V170" s="49"/>
      <c r="W170" s="47"/>
      <c r="X170" s="47"/>
      <c r="Y170" s="47"/>
      <c r="Z170" s="46"/>
      <c r="AA170" s="46"/>
      <c r="AB170" s="46"/>
    </row>
    <row r="171" spans="2:28" x14ac:dyDescent="0.25">
      <c r="B171" s="45"/>
      <c r="C171" s="45"/>
      <c r="D171" s="45"/>
      <c r="E171" s="45"/>
      <c r="F171" s="46"/>
      <c r="G171" s="46"/>
      <c r="H171" s="46"/>
      <c r="J171" s="46"/>
      <c r="K171" s="47"/>
      <c r="L171" s="46"/>
      <c r="M171" s="46"/>
      <c r="N171" s="47"/>
      <c r="O171" s="47"/>
      <c r="P171" s="47"/>
      <c r="Q171" s="47"/>
      <c r="R171" s="47"/>
      <c r="S171" s="48"/>
      <c r="T171" s="48"/>
      <c r="U171" s="47"/>
      <c r="V171" s="49"/>
      <c r="W171" s="47"/>
      <c r="X171" s="47"/>
      <c r="Y171" s="47"/>
      <c r="Z171" s="46"/>
      <c r="AA171" s="46"/>
      <c r="AB171" s="46"/>
    </row>
    <row r="172" spans="2:28" x14ac:dyDescent="0.25">
      <c r="B172" s="45"/>
      <c r="C172" s="45"/>
      <c r="D172" s="45"/>
      <c r="E172" s="45"/>
      <c r="F172" s="46"/>
      <c r="G172" s="46"/>
      <c r="H172" s="46"/>
      <c r="J172" s="46"/>
      <c r="K172" s="47"/>
      <c r="L172" s="46"/>
      <c r="M172" s="46"/>
      <c r="N172" s="47"/>
      <c r="O172" s="47"/>
      <c r="P172" s="47"/>
      <c r="Q172" s="47"/>
      <c r="R172" s="47"/>
      <c r="S172" s="48"/>
      <c r="T172" s="48"/>
      <c r="U172" s="47"/>
      <c r="V172" s="49"/>
      <c r="W172" s="47"/>
      <c r="X172" s="47"/>
      <c r="Y172" s="47"/>
      <c r="Z172" s="46"/>
      <c r="AA172" s="46"/>
      <c r="AB172" s="46"/>
    </row>
    <row r="173" spans="2:28" x14ac:dyDescent="0.25">
      <c r="B173" s="45"/>
      <c r="C173" s="45"/>
      <c r="D173" s="45"/>
      <c r="E173" s="45"/>
      <c r="F173" s="46"/>
      <c r="G173" s="46"/>
      <c r="H173" s="46"/>
      <c r="J173" s="46"/>
      <c r="K173" s="47"/>
      <c r="L173" s="46"/>
      <c r="M173" s="46"/>
      <c r="N173" s="47"/>
      <c r="O173" s="47"/>
      <c r="P173" s="47"/>
      <c r="Q173" s="47"/>
      <c r="R173" s="47"/>
      <c r="S173" s="48"/>
      <c r="T173" s="48"/>
      <c r="U173" s="47"/>
      <c r="V173" s="49"/>
      <c r="W173" s="47"/>
      <c r="X173" s="47"/>
      <c r="Y173" s="47"/>
      <c r="Z173" s="46"/>
      <c r="AA173" s="46"/>
      <c r="AB173" s="46"/>
    </row>
    <row r="174" spans="2:28" x14ac:dyDescent="0.25">
      <c r="B174" s="45"/>
      <c r="C174" s="45"/>
      <c r="D174" s="45"/>
      <c r="E174" s="45"/>
      <c r="F174" s="46"/>
      <c r="G174" s="46"/>
      <c r="H174" s="46"/>
      <c r="J174" s="46"/>
      <c r="K174" s="47"/>
      <c r="L174" s="46"/>
      <c r="M174" s="46"/>
      <c r="N174" s="47"/>
      <c r="O174" s="47"/>
      <c r="P174" s="47"/>
      <c r="Q174" s="47"/>
      <c r="R174" s="47"/>
      <c r="S174" s="48"/>
      <c r="T174" s="48"/>
      <c r="U174" s="47"/>
      <c r="V174" s="49"/>
      <c r="W174" s="47"/>
      <c r="X174" s="47"/>
      <c r="Y174" s="47"/>
      <c r="Z174" s="46"/>
      <c r="AA174" s="46"/>
      <c r="AB174" s="46"/>
    </row>
    <row r="175" spans="2:28" x14ac:dyDescent="0.25">
      <c r="B175" s="45"/>
      <c r="C175" s="45"/>
      <c r="D175" s="45"/>
      <c r="E175" s="45"/>
      <c r="F175" s="46"/>
      <c r="G175" s="46"/>
      <c r="H175" s="46"/>
      <c r="J175" s="46"/>
      <c r="K175" s="47"/>
      <c r="L175" s="46"/>
      <c r="M175" s="46"/>
      <c r="N175" s="47"/>
      <c r="O175" s="47"/>
      <c r="P175" s="47"/>
      <c r="Q175" s="47"/>
      <c r="R175" s="47"/>
      <c r="S175" s="48"/>
      <c r="T175" s="48"/>
      <c r="U175" s="47"/>
      <c r="V175" s="49"/>
      <c r="W175" s="47"/>
      <c r="X175" s="47"/>
      <c r="Y175" s="47"/>
      <c r="Z175" s="46"/>
      <c r="AA175" s="46"/>
      <c r="AB175" s="46"/>
    </row>
    <row r="176" spans="2:28" x14ac:dyDescent="0.25">
      <c r="B176" s="45"/>
      <c r="C176" s="45"/>
      <c r="D176" s="45"/>
      <c r="E176" s="45"/>
      <c r="F176" s="46"/>
      <c r="G176" s="46"/>
      <c r="H176" s="46"/>
      <c r="J176" s="46"/>
      <c r="K176" s="47"/>
      <c r="L176" s="46"/>
      <c r="M176" s="46"/>
      <c r="N176" s="47"/>
      <c r="O176" s="47"/>
      <c r="P176" s="47"/>
      <c r="Q176" s="47"/>
      <c r="R176" s="47"/>
      <c r="S176" s="48"/>
      <c r="T176" s="48"/>
      <c r="U176" s="47"/>
      <c r="V176" s="49"/>
      <c r="W176" s="47"/>
      <c r="X176" s="47"/>
      <c r="Y176" s="47"/>
      <c r="Z176" s="46"/>
      <c r="AA176" s="46"/>
      <c r="AB176" s="46"/>
    </row>
    <row r="177" spans="2:28" x14ac:dyDescent="0.25">
      <c r="B177" s="45"/>
      <c r="C177" s="45"/>
      <c r="D177" s="45"/>
      <c r="E177" s="45"/>
      <c r="F177" s="46"/>
      <c r="G177" s="46"/>
      <c r="H177" s="46"/>
      <c r="J177" s="46"/>
      <c r="K177" s="47"/>
      <c r="L177" s="46"/>
      <c r="M177" s="46"/>
      <c r="N177" s="47"/>
      <c r="O177" s="47"/>
      <c r="P177" s="47"/>
      <c r="Q177" s="47"/>
      <c r="R177" s="47"/>
      <c r="S177" s="48"/>
      <c r="T177" s="48"/>
      <c r="U177" s="47"/>
      <c r="V177" s="49"/>
      <c r="W177" s="47"/>
      <c r="X177" s="47"/>
      <c r="Y177" s="47"/>
      <c r="Z177" s="46"/>
      <c r="AA177" s="46"/>
      <c r="AB177" s="46"/>
    </row>
    <row r="178" spans="2:28" x14ac:dyDescent="0.25">
      <c r="B178" s="45"/>
      <c r="C178" s="45"/>
      <c r="D178" s="45"/>
      <c r="E178" s="45"/>
      <c r="F178" s="46"/>
      <c r="G178" s="46"/>
      <c r="H178" s="46"/>
      <c r="J178" s="46"/>
      <c r="K178" s="47"/>
      <c r="L178" s="46"/>
      <c r="M178" s="46"/>
      <c r="N178" s="47"/>
      <c r="O178" s="47"/>
      <c r="P178" s="47"/>
      <c r="Q178" s="47"/>
      <c r="R178" s="47"/>
      <c r="S178" s="48"/>
      <c r="T178" s="48"/>
      <c r="U178" s="47"/>
      <c r="V178" s="49"/>
      <c r="W178" s="47"/>
      <c r="X178" s="47"/>
      <c r="Y178" s="47"/>
      <c r="Z178" s="46"/>
      <c r="AA178" s="46"/>
      <c r="AB178" s="46"/>
    </row>
    <row r="179" spans="2:28" x14ac:dyDescent="0.25">
      <c r="B179" s="45"/>
      <c r="C179" s="45"/>
      <c r="D179" s="45"/>
      <c r="E179" s="45"/>
      <c r="F179" s="46"/>
      <c r="G179" s="46"/>
      <c r="H179" s="46"/>
      <c r="J179" s="46"/>
      <c r="K179" s="47"/>
      <c r="L179" s="46"/>
      <c r="M179" s="46"/>
      <c r="N179" s="47"/>
      <c r="O179" s="47"/>
      <c r="P179" s="47"/>
      <c r="Q179" s="47"/>
      <c r="R179" s="47"/>
      <c r="S179" s="48"/>
      <c r="T179" s="48"/>
      <c r="U179" s="47"/>
      <c r="V179" s="49"/>
      <c r="W179" s="47"/>
      <c r="X179" s="47"/>
      <c r="Y179" s="47"/>
      <c r="Z179" s="46"/>
      <c r="AA179" s="46"/>
      <c r="AB179" s="46"/>
    </row>
    <row r="180" spans="2:28" x14ac:dyDescent="0.25">
      <c r="B180" s="45"/>
      <c r="C180" s="45"/>
      <c r="D180" s="45"/>
      <c r="E180" s="45"/>
      <c r="F180" s="46"/>
      <c r="G180" s="46"/>
      <c r="H180" s="46"/>
      <c r="J180" s="46"/>
      <c r="K180" s="47"/>
      <c r="L180" s="46"/>
      <c r="M180" s="46"/>
      <c r="N180" s="47"/>
      <c r="O180" s="47"/>
      <c r="P180" s="47"/>
      <c r="Q180" s="47"/>
      <c r="R180" s="47"/>
      <c r="S180" s="48"/>
      <c r="T180" s="48"/>
      <c r="U180" s="47"/>
      <c r="V180" s="49"/>
      <c r="W180" s="47"/>
      <c r="X180" s="47"/>
      <c r="Y180" s="47"/>
      <c r="Z180" s="46"/>
      <c r="AA180" s="46"/>
      <c r="AB180" s="46"/>
    </row>
    <row r="181" spans="2:28" x14ac:dyDescent="0.25">
      <c r="B181" s="45"/>
      <c r="C181" s="45"/>
      <c r="D181" s="45"/>
      <c r="E181" s="45"/>
      <c r="F181" s="46"/>
      <c r="G181" s="46"/>
      <c r="H181" s="46"/>
      <c r="J181" s="46"/>
      <c r="K181" s="47"/>
      <c r="L181" s="46"/>
      <c r="M181" s="46"/>
      <c r="N181" s="47"/>
      <c r="O181" s="47"/>
      <c r="P181" s="47"/>
      <c r="Q181" s="47"/>
      <c r="R181" s="47"/>
      <c r="S181" s="48"/>
      <c r="T181" s="48"/>
      <c r="U181" s="47"/>
      <c r="V181" s="49"/>
      <c r="W181" s="47"/>
      <c r="X181" s="47"/>
      <c r="Y181" s="47"/>
      <c r="Z181" s="46"/>
      <c r="AA181" s="46"/>
      <c r="AB181" s="46"/>
    </row>
    <row r="182" spans="2:28" x14ac:dyDescent="0.25">
      <c r="B182" s="45"/>
      <c r="C182" s="45"/>
      <c r="D182" s="45"/>
      <c r="E182" s="45"/>
      <c r="F182" s="46"/>
      <c r="G182" s="46"/>
      <c r="H182" s="46"/>
      <c r="J182" s="46"/>
      <c r="K182" s="47"/>
      <c r="L182" s="46"/>
      <c r="M182" s="46"/>
      <c r="N182" s="47"/>
      <c r="O182" s="47"/>
      <c r="P182" s="47"/>
      <c r="Q182" s="47"/>
      <c r="R182" s="47"/>
      <c r="S182" s="48"/>
      <c r="T182" s="48"/>
      <c r="U182" s="47"/>
      <c r="V182" s="49"/>
      <c r="W182" s="47"/>
      <c r="X182" s="47"/>
      <c r="Y182" s="47"/>
      <c r="Z182" s="46"/>
      <c r="AA182" s="46"/>
      <c r="AB182" s="46"/>
    </row>
    <row r="183" spans="2:28" x14ac:dyDescent="0.25">
      <c r="B183" s="45"/>
      <c r="C183" s="45"/>
      <c r="D183" s="45"/>
      <c r="E183" s="45"/>
      <c r="F183" s="46"/>
      <c r="G183" s="46"/>
      <c r="H183" s="46"/>
      <c r="J183" s="46"/>
      <c r="K183" s="47"/>
      <c r="L183" s="46"/>
      <c r="M183" s="46"/>
      <c r="N183" s="47"/>
      <c r="O183" s="47"/>
      <c r="P183" s="47"/>
      <c r="Q183" s="47"/>
      <c r="R183" s="47"/>
      <c r="S183" s="48"/>
      <c r="T183" s="48"/>
      <c r="U183" s="47"/>
      <c r="V183" s="49"/>
      <c r="W183" s="47"/>
      <c r="X183" s="47"/>
      <c r="Y183" s="47"/>
      <c r="Z183" s="46"/>
      <c r="AA183" s="46"/>
      <c r="AB183" s="46"/>
    </row>
    <row r="184" spans="2:28" x14ac:dyDescent="0.25">
      <c r="B184" s="45"/>
      <c r="C184" s="45"/>
      <c r="D184" s="45"/>
      <c r="E184" s="45"/>
      <c r="F184" s="46"/>
      <c r="G184" s="46"/>
      <c r="H184" s="46"/>
      <c r="J184" s="46"/>
      <c r="K184" s="47"/>
      <c r="L184" s="46"/>
      <c r="M184" s="46"/>
      <c r="N184" s="47"/>
      <c r="O184" s="47"/>
      <c r="P184" s="47"/>
      <c r="Q184" s="47"/>
      <c r="R184" s="47"/>
      <c r="S184" s="48"/>
      <c r="T184" s="48"/>
      <c r="U184" s="47"/>
      <c r="V184" s="49"/>
      <c r="W184" s="47"/>
      <c r="X184" s="47"/>
      <c r="Y184" s="47"/>
      <c r="Z184" s="46"/>
      <c r="AA184" s="46"/>
      <c r="AB184" s="46"/>
    </row>
    <row r="185" spans="2:28" x14ac:dyDescent="0.25">
      <c r="B185" s="45"/>
      <c r="C185" s="45"/>
      <c r="D185" s="45"/>
      <c r="E185" s="45"/>
      <c r="F185" s="46"/>
      <c r="G185" s="46"/>
      <c r="H185" s="46"/>
      <c r="J185" s="46"/>
      <c r="K185" s="47"/>
      <c r="L185" s="46"/>
      <c r="M185" s="46"/>
      <c r="N185" s="47"/>
      <c r="O185" s="47"/>
      <c r="P185" s="47"/>
      <c r="Q185" s="47"/>
      <c r="R185" s="47"/>
      <c r="S185" s="48"/>
      <c r="T185" s="48"/>
      <c r="U185" s="47"/>
      <c r="V185" s="49"/>
      <c r="W185" s="47"/>
      <c r="X185" s="47"/>
      <c r="Y185" s="47"/>
      <c r="Z185" s="46"/>
      <c r="AA185" s="46"/>
      <c r="AB185" s="46"/>
    </row>
    <row r="186" spans="2:28" x14ac:dyDescent="0.25">
      <c r="B186" s="45"/>
      <c r="C186" s="45"/>
      <c r="D186" s="45"/>
      <c r="E186" s="45"/>
      <c r="F186" s="46"/>
      <c r="G186" s="46"/>
      <c r="H186" s="46"/>
      <c r="J186" s="46"/>
      <c r="K186" s="47"/>
      <c r="L186" s="46"/>
      <c r="M186" s="46"/>
      <c r="N186" s="47"/>
      <c r="O186" s="47"/>
      <c r="P186" s="47"/>
      <c r="Q186" s="47"/>
      <c r="R186" s="47"/>
      <c r="S186" s="48"/>
      <c r="T186" s="48"/>
      <c r="U186" s="47"/>
      <c r="V186" s="49"/>
      <c r="W186" s="47"/>
      <c r="X186" s="47"/>
      <c r="Y186" s="47"/>
      <c r="Z186" s="46"/>
      <c r="AA186" s="46"/>
      <c r="AB186" s="46"/>
    </row>
    <row r="187" spans="2:28" x14ac:dyDescent="0.25">
      <c r="B187" s="45"/>
      <c r="C187" s="45"/>
      <c r="D187" s="45"/>
      <c r="E187" s="45"/>
      <c r="F187" s="46"/>
      <c r="G187" s="46"/>
      <c r="H187" s="46"/>
      <c r="J187" s="46"/>
      <c r="K187" s="47"/>
      <c r="L187" s="46"/>
      <c r="M187" s="46"/>
      <c r="N187" s="47"/>
      <c r="O187" s="47"/>
      <c r="P187" s="47"/>
      <c r="Q187" s="47"/>
      <c r="R187" s="47"/>
      <c r="S187" s="48"/>
      <c r="T187" s="48"/>
      <c r="U187" s="47"/>
      <c r="V187" s="49"/>
      <c r="W187" s="47"/>
      <c r="X187" s="47"/>
      <c r="Y187" s="47"/>
      <c r="Z187" s="46"/>
      <c r="AA187" s="46"/>
      <c r="AB187" s="46"/>
    </row>
    <row r="188" spans="2:28" x14ac:dyDescent="0.25">
      <c r="B188" s="45"/>
      <c r="C188" s="45"/>
      <c r="D188" s="45"/>
      <c r="E188" s="45"/>
      <c r="F188" s="46"/>
      <c r="G188" s="46"/>
      <c r="H188" s="46"/>
      <c r="J188" s="46"/>
      <c r="K188" s="47"/>
      <c r="L188" s="46"/>
      <c r="M188" s="46"/>
      <c r="N188" s="47"/>
      <c r="O188" s="47"/>
      <c r="P188" s="47"/>
      <c r="Q188" s="47"/>
      <c r="R188" s="47"/>
      <c r="S188" s="48"/>
      <c r="T188" s="48"/>
      <c r="U188" s="47"/>
      <c r="V188" s="49"/>
      <c r="W188" s="47"/>
      <c r="X188" s="47"/>
      <c r="Y188" s="47"/>
      <c r="Z188" s="46"/>
      <c r="AA188" s="46"/>
      <c r="AB188" s="46"/>
    </row>
    <row r="189" spans="2:28" x14ac:dyDescent="0.25">
      <c r="B189" s="45"/>
      <c r="C189" s="45"/>
      <c r="D189" s="45"/>
      <c r="E189" s="45"/>
      <c r="F189" s="46"/>
      <c r="G189" s="46"/>
      <c r="H189" s="46"/>
      <c r="J189" s="46"/>
      <c r="K189" s="47"/>
      <c r="L189" s="46"/>
      <c r="M189" s="46"/>
      <c r="N189" s="47"/>
      <c r="O189" s="47"/>
      <c r="P189" s="47"/>
      <c r="Q189" s="47"/>
      <c r="R189" s="47"/>
      <c r="S189" s="48"/>
      <c r="T189" s="48"/>
      <c r="U189" s="47"/>
      <c r="V189" s="49"/>
      <c r="W189" s="47"/>
      <c r="X189" s="47"/>
      <c r="Y189" s="47"/>
      <c r="Z189" s="46"/>
      <c r="AA189" s="46"/>
      <c r="AB189" s="46"/>
    </row>
    <row r="190" spans="2:28" x14ac:dyDescent="0.25">
      <c r="B190" s="45"/>
      <c r="C190" s="45"/>
      <c r="D190" s="45"/>
      <c r="E190" s="45"/>
      <c r="F190" s="46"/>
      <c r="G190" s="46"/>
      <c r="H190" s="46"/>
      <c r="J190" s="46"/>
      <c r="K190" s="47"/>
      <c r="L190" s="46"/>
      <c r="M190" s="46"/>
      <c r="N190" s="47"/>
      <c r="O190" s="47"/>
      <c r="P190" s="47"/>
      <c r="Q190" s="47"/>
      <c r="R190" s="47"/>
      <c r="S190" s="48"/>
      <c r="T190" s="48"/>
      <c r="U190" s="47"/>
      <c r="V190" s="49"/>
      <c r="W190" s="47"/>
      <c r="X190" s="47"/>
      <c r="Y190" s="47"/>
      <c r="Z190" s="46"/>
      <c r="AA190" s="46"/>
      <c r="AB190" s="46"/>
    </row>
    <row r="191" spans="2:28" x14ac:dyDescent="0.25">
      <c r="B191" s="45"/>
      <c r="C191" s="45"/>
      <c r="D191" s="45"/>
      <c r="E191" s="45"/>
      <c r="F191" s="46"/>
      <c r="G191" s="46"/>
      <c r="H191" s="46"/>
      <c r="J191" s="46"/>
      <c r="K191" s="47"/>
      <c r="L191" s="46"/>
      <c r="M191" s="46"/>
      <c r="N191" s="47"/>
      <c r="O191" s="47"/>
      <c r="P191" s="47"/>
      <c r="Q191" s="47"/>
      <c r="R191" s="47"/>
      <c r="S191" s="48"/>
      <c r="T191" s="48"/>
      <c r="U191" s="47"/>
      <c r="V191" s="49"/>
      <c r="W191" s="47"/>
      <c r="X191" s="47"/>
      <c r="Y191" s="47"/>
      <c r="Z191" s="46"/>
      <c r="AA191" s="46"/>
      <c r="AB191" s="46"/>
    </row>
    <row r="192" spans="2:28" x14ac:dyDescent="0.25">
      <c r="B192" s="45"/>
      <c r="C192" s="45"/>
      <c r="D192" s="45"/>
      <c r="E192" s="45"/>
      <c r="F192" s="46"/>
      <c r="G192" s="46"/>
      <c r="H192" s="46"/>
      <c r="J192" s="46"/>
      <c r="K192" s="47"/>
      <c r="L192" s="46"/>
      <c r="M192" s="46"/>
      <c r="N192" s="47"/>
      <c r="O192" s="47"/>
      <c r="P192" s="47"/>
      <c r="Q192" s="47"/>
      <c r="R192" s="47"/>
      <c r="S192" s="48"/>
      <c r="T192" s="48"/>
      <c r="U192" s="47"/>
      <c r="V192" s="49"/>
      <c r="W192" s="47"/>
      <c r="X192" s="47"/>
      <c r="Y192" s="47"/>
      <c r="Z192" s="46"/>
      <c r="AA192" s="46"/>
      <c r="AB192" s="46"/>
    </row>
    <row r="193" spans="2:28" x14ac:dyDescent="0.25">
      <c r="B193" s="45"/>
      <c r="C193" s="45"/>
      <c r="D193" s="45"/>
      <c r="E193" s="45"/>
      <c r="F193" s="46"/>
      <c r="G193" s="46"/>
      <c r="H193" s="46"/>
      <c r="J193" s="46"/>
      <c r="K193" s="47"/>
      <c r="L193" s="46"/>
      <c r="M193" s="46"/>
      <c r="N193" s="47"/>
      <c r="O193" s="47"/>
      <c r="P193" s="47"/>
      <c r="Q193" s="47"/>
      <c r="R193" s="47"/>
      <c r="S193" s="48"/>
      <c r="T193" s="48"/>
      <c r="U193" s="47"/>
      <c r="V193" s="49"/>
      <c r="W193" s="47"/>
      <c r="X193" s="47"/>
      <c r="Y193" s="47"/>
      <c r="Z193" s="46"/>
      <c r="AA193" s="46"/>
      <c r="AB193" s="46"/>
    </row>
    <row r="194" spans="2:28" x14ac:dyDescent="0.25">
      <c r="B194" s="45"/>
      <c r="C194" s="45"/>
      <c r="D194" s="45"/>
      <c r="E194" s="45"/>
      <c r="F194" s="46"/>
      <c r="G194" s="46"/>
      <c r="H194" s="46"/>
      <c r="J194" s="46"/>
      <c r="K194" s="47"/>
      <c r="L194" s="46"/>
      <c r="M194" s="46"/>
      <c r="N194" s="47"/>
      <c r="O194" s="47"/>
      <c r="P194" s="47"/>
      <c r="Q194" s="47"/>
      <c r="R194" s="47"/>
      <c r="S194" s="48"/>
      <c r="T194" s="48"/>
      <c r="U194" s="47"/>
      <c r="V194" s="49"/>
      <c r="W194" s="47"/>
      <c r="X194" s="47"/>
      <c r="Y194" s="47"/>
      <c r="Z194" s="46"/>
      <c r="AA194" s="46"/>
      <c r="AB194" s="46"/>
    </row>
    <row r="195" spans="2:28" x14ac:dyDescent="0.25">
      <c r="B195" s="45"/>
      <c r="C195" s="45"/>
      <c r="D195" s="45"/>
      <c r="E195" s="45"/>
      <c r="F195" s="46"/>
      <c r="G195" s="46"/>
      <c r="H195" s="46"/>
      <c r="J195" s="46"/>
      <c r="K195" s="47"/>
      <c r="L195" s="46"/>
      <c r="M195" s="46"/>
      <c r="N195" s="47"/>
      <c r="O195" s="47"/>
      <c r="P195" s="47"/>
      <c r="Q195" s="47"/>
      <c r="R195" s="47"/>
      <c r="S195" s="48"/>
      <c r="T195" s="48"/>
      <c r="U195" s="47"/>
      <c r="V195" s="49"/>
      <c r="W195" s="47"/>
      <c r="X195" s="47"/>
      <c r="Y195" s="47"/>
      <c r="Z195" s="46"/>
      <c r="AA195" s="46"/>
      <c r="AB195" s="46"/>
    </row>
    <row r="196" spans="2:28" x14ac:dyDescent="0.25">
      <c r="B196" s="45"/>
      <c r="C196" s="45"/>
      <c r="D196" s="45"/>
      <c r="E196" s="45"/>
      <c r="F196" s="46"/>
      <c r="G196" s="46"/>
      <c r="H196" s="46"/>
      <c r="J196" s="46"/>
      <c r="K196" s="47"/>
      <c r="L196" s="46"/>
      <c r="M196" s="46"/>
      <c r="N196" s="47"/>
      <c r="O196" s="47"/>
      <c r="P196" s="47"/>
      <c r="Q196" s="47"/>
      <c r="R196" s="47"/>
      <c r="S196" s="48"/>
      <c r="T196" s="48"/>
      <c r="U196" s="47"/>
      <c r="V196" s="49"/>
      <c r="W196" s="47"/>
      <c r="X196" s="47"/>
      <c r="Y196" s="47"/>
      <c r="Z196" s="46"/>
      <c r="AA196" s="46"/>
      <c r="AB196" s="46"/>
    </row>
    <row r="197" spans="2:28" x14ac:dyDescent="0.25">
      <c r="B197" s="45"/>
      <c r="C197" s="45"/>
      <c r="D197" s="45"/>
      <c r="E197" s="45"/>
      <c r="F197" s="46"/>
      <c r="G197" s="46"/>
      <c r="H197" s="46"/>
      <c r="J197" s="46"/>
      <c r="K197" s="47"/>
      <c r="L197" s="46"/>
      <c r="M197" s="46"/>
      <c r="N197" s="47"/>
      <c r="O197" s="47"/>
      <c r="P197" s="47"/>
      <c r="Q197" s="47"/>
      <c r="R197" s="47"/>
      <c r="S197" s="48"/>
      <c r="T197" s="48"/>
      <c r="U197" s="47"/>
      <c r="V197" s="49"/>
      <c r="W197" s="47"/>
      <c r="X197" s="47"/>
      <c r="Y197" s="47"/>
      <c r="Z197" s="46"/>
      <c r="AA197" s="46"/>
      <c r="AB197" s="46"/>
    </row>
    <row r="198" spans="2:28" x14ac:dyDescent="0.25">
      <c r="B198" s="45"/>
      <c r="C198" s="45"/>
      <c r="D198" s="45"/>
      <c r="E198" s="45"/>
      <c r="F198" s="46"/>
      <c r="G198" s="46"/>
      <c r="H198" s="46"/>
      <c r="J198" s="46"/>
      <c r="K198" s="47"/>
      <c r="L198" s="46"/>
      <c r="M198" s="46"/>
      <c r="N198" s="47"/>
      <c r="O198" s="47"/>
      <c r="P198" s="47"/>
      <c r="Q198" s="47"/>
      <c r="R198" s="47"/>
      <c r="S198" s="48"/>
      <c r="T198" s="48"/>
      <c r="U198" s="47"/>
      <c r="V198" s="49"/>
      <c r="W198" s="47"/>
      <c r="X198" s="47"/>
      <c r="Y198" s="47"/>
      <c r="Z198" s="46"/>
      <c r="AA198" s="46"/>
      <c r="AB198" s="46"/>
    </row>
    <row r="199" spans="2:28" x14ac:dyDescent="0.25">
      <c r="B199" s="45"/>
      <c r="C199" s="45"/>
      <c r="D199" s="45"/>
      <c r="E199" s="45"/>
      <c r="F199" s="46"/>
      <c r="G199" s="46"/>
      <c r="H199" s="46"/>
      <c r="J199" s="46"/>
      <c r="K199" s="47"/>
      <c r="L199" s="46"/>
      <c r="M199" s="46"/>
      <c r="N199" s="47"/>
      <c r="O199" s="47"/>
      <c r="P199" s="47"/>
      <c r="Q199" s="47"/>
      <c r="R199" s="47"/>
      <c r="S199" s="48"/>
      <c r="T199" s="48"/>
      <c r="U199" s="47"/>
      <c r="V199" s="49"/>
      <c r="W199" s="47"/>
      <c r="X199" s="47"/>
      <c r="Y199" s="47"/>
      <c r="Z199" s="46"/>
      <c r="AA199" s="46"/>
      <c r="AB199" s="46"/>
    </row>
    <row r="200" spans="2:28" x14ac:dyDescent="0.25">
      <c r="B200" s="45"/>
      <c r="C200" s="45"/>
      <c r="D200" s="45"/>
      <c r="E200" s="45"/>
      <c r="F200" s="46"/>
      <c r="G200" s="46"/>
      <c r="H200" s="46"/>
      <c r="J200" s="46"/>
      <c r="K200" s="47"/>
      <c r="L200" s="46"/>
      <c r="M200" s="46"/>
      <c r="N200" s="47"/>
      <c r="O200" s="47"/>
      <c r="P200" s="47"/>
      <c r="Q200" s="47"/>
      <c r="R200" s="47"/>
      <c r="S200" s="48"/>
      <c r="T200" s="48"/>
      <c r="U200" s="47"/>
      <c r="V200" s="49"/>
      <c r="W200" s="47"/>
      <c r="X200" s="47"/>
      <c r="Y200" s="47"/>
      <c r="Z200" s="46"/>
      <c r="AA200" s="46"/>
      <c r="AB200" s="46"/>
    </row>
    <row r="201" spans="2:28" x14ac:dyDescent="0.25">
      <c r="B201" s="45"/>
      <c r="C201" s="45"/>
      <c r="D201" s="45"/>
      <c r="E201" s="45"/>
      <c r="F201" s="46"/>
      <c r="G201" s="46"/>
      <c r="H201" s="46"/>
      <c r="J201" s="46"/>
      <c r="K201" s="47"/>
      <c r="L201" s="46"/>
      <c r="M201" s="46"/>
      <c r="N201" s="47"/>
      <c r="O201" s="47"/>
      <c r="P201" s="47"/>
      <c r="Q201" s="47"/>
      <c r="R201" s="47"/>
      <c r="S201" s="48"/>
      <c r="T201" s="48"/>
      <c r="U201" s="47"/>
      <c r="V201" s="49"/>
      <c r="W201" s="47"/>
      <c r="X201" s="47"/>
      <c r="Y201" s="47"/>
      <c r="Z201" s="46"/>
      <c r="AA201" s="46"/>
      <c r="AB201" s="46"/>
    </row>
    <row r="202" spans="2:28" x14ac:dyDescent="0.25">
      <c r="B202" s="45"/>
      <c r="C202" s="45"/>
      <c r="D202" s="45"/>
      <c r="E202" s="45"/>
      <c r="F202" s="46"/>
      <c r="G202" s="46"/>
      <c r="H202" s="46"/>
      <c r="J202" s="46"/>
      <c r="K202" s="47"/>
      <c r="L202" s="46"/>
      <c r="M202" s="46"/>
      <c r="N202" s="47"/>
      <c r="O202" s="47"/>
      <c r="P202" s="47"/>
      <c r="Q202" s="47"/>
      <c r="R202" s="47"/>
      <c r="S202" s="48"/>
      <c r="T202" s="48"/>
      <c r="U202" s="47"/>
      <c r="V202" s="49"/>
      <c r="W202" s="47"/>
      <c r="X202" s="47"/>
      <c r="Y202" s="47"/>
      <c r="Z202" s="46"/>
      <c r="AA202" s="46"/>
      <c r="AB202" s="46"/>
    </row>
    <row r="203" spans="2:28" x14ac:dyDescent="0.25">
      <c r="B203" s="45"/>
      <c r="C203" s="45"/>
      <c r="D203" s="45"/>
      <c r="E203" s="45"/>
      <c r="F203" s="46"/>
      <c r="G203" s="46"/>
      <c r="H203" s="46"/>
      <c r="J203" s="46"/>
      <c r="K203" s="47"/>
      <c r="L203" s="46"/>
      <c r="M203" s="46"/>
      <c r="N203" s="47"/>
      <c r="O203" s="47"/>
      <c r="P203" s="47"/>
      <c r="Q203" s="47"/>
      <c r="R203" s="47"/>
      <c r="S203" s="48"/>
      <c r="T203" s="48"/>
      <c r="U203" s="47"/>
      <c r="V203" s="49"/>
      <c r="W203" s="47"/>
      <c r="X203" s="47"/>
      <c r="Y203" s="47"/>
      <c r="Z203" s="46"/>
      <c r="AA203" s="46"/>
      <c r="AB203" s="46"/>
    </row>
    <row r="204" spans="2:28" x14ac:dyDescent="0.25">
      <c r="B204" s="45"/>
      <c r="C204" s="45"/>
      <c r="D204" s="45"/>
      <c r="E204" s="45"/>
      <c r="F204" s="46"/>
      <c r="G204" s="46"/>
      <c r="H204" s="46"/>
      <c r="J204" s="46"/>
      <c r="K204" s="47"/>
      <c r="L204" s="46"/>
      <c r="M204" s="46"/>
      <c r="N204" s="47"/>
      <c r="O204" s="47"/>
      <c r="P204" s="47"/>
      <c r="Q204" s="47"/>
      <c r="R204" s="47"/>
      <c r="S204" s="48"/>
      <c r="T204" s="48"/>
      <c r="U204" s="47"/>
      <c r="V204" s="49"/>
      <c r="W204" s="47"/>
      <c r="X204" s="47"/>
      <c r="Y204" s="47"/>
      <c r="Z204" s="46"/>
      <c r="AA204" s="46"/>
      <c r="AB204" s="46"/>
    </row>
    <row r="205" spans="2:28" x14ac:dyDescent="0.25">
      <c r="B205" s="45"/>
      <c r="C205" s="45"/>
      <c r="D205" s="45"/>
      <c r="E205" s="45"/>
      <c r="F205" s="46"/>
      <c r="G205" s="46"/>
      <c r="H205" s="46"/>
      <c r="J205" s="46"/>
      <c r="K205" s="47"/>
      <c r="L205" s="46"/>
      <c r="M205" s="46"/>
      <c r="N205" s="47"/>
      <c r="O205" s="47"/>
      <c r="P205" s="47"/>
      <c r="Q205" s="47"/>
      <c r="R205" s="47"/>
      <c r="S205" s="48"/>
      <c r="T205" s="48"/>
      <c r="U205" s="47"/>
      <c r="V205" s="49"/>
      <c r="W205" s="47"/>
      <c r="X205" s="47"/>
      <c r="Y205" s="47"/>
      <c r="Z205" s="46"/>
      <c r="AA205" s="46"/>
      <c r="AB205" s="46"/>
    </row>
    <row r="206" spans="2:28" x14ac:dyDescent="0.25">
      <c r="B206" s="45"/>
      <c r="C206" s="45"/>
      <c r="D206" s="45"/>
      <c r="E206" s="45"/>
      <c r="F206" s="46"/>
      <c r="G206" s="46"/>
      <c r="H206" s="46"/>
      <c r="J206" s="46"/>
      <c r="K206" s="47"/>
      <c r="L206" s="46"/>
      <c r="M206" s="46"/>
      <c r="N206" s="47"/>
      <c r="O206" s="47"/>
      <c r="P206" s="47"/>
      <c r="Q206" s="47"/>
      <c r="R206" s="47"/>
      <c r="S206" s="48"/>
      <c r="T206" s="48"/>
      <c r="U206" s="47"/>
      <c r="V206" s="49"/>
      <c r="W206" s="47"/>
      <c r="X206" s="47"/>
      <c r="Y206" s="47"/>
      <c r="Z206" s="46"/>
      <c r="AA206" s="46"/>
      <c r="AB206" s="46"/>
    </row>
    <row r="207" spans="2:28" x14ac:dyDescent="0.25">
      <c r="B207" s="45"/>
      <c r="C207" s="45"/>
      <c r="D207" s="45"/>
      <c r="E207" s="45"/>
      <c r="F207" s="46"/>
      <c r="G207" s="46"/>
      <c r="H207" s="46"/>
      <c r="J207" s="46"/>
      <c r="K207" s="47"/>
      <c r="L207" s="46"/>
      <c r="M207" s="46"/>
      <c r="N207" s="47"/>
      <c r="O207" s="47"/>
      <c r="P207" s="47"/>
      <c r="Q207" s="47"/>
      <c r="R207" s="47"/>
      <c r="S207" s="48"/>
      <c r="T207" s="48"/>
      <c r="U207" s="47"/>
      <c r="V207" s="49"/>
      <c r="W207" s="47"/>
      <c r="X207" s="47"/>
      <c r="Y207" s="47"/>
      <c r="Z207" s="46"/>
      <c r="AA207" s="46"/>
      <c r="AB207" s="46"/>
    </row>
    <row r="208" spans="2:28" x14ac:dyDescent="0.25">
      <c r="B208" s="45"/>
      <c r="C208" s="45"/>
      <c r="D208" s="45"/>
      <c r="E208" s="45"/>
      <c r="F208" s="46"/>
      <c r="G208" s="46"/>
      <c r="H208" s="46"/>
      <c r="J208" s="46"/>
      <c r="K208" s="47"/>
      <c r="L208" s="46"/>
      <c r="M208" s="46"/>
      <c r="N208" s="47"/>
      <c r="O208" s="47"/>
      <c r="P208" s="47"/>
      <c r="Q208" s="47"/>
      <c r="R208" s="47"/>
      <c r="S208" s="48"/>
      <c r="T208" s="48"/>
      <c r="U208" s="47"/>
      <c r="V208" s="49"/>
      <c r="W208" s="47"/>
      <c r="X208" s="47"/>
      <c r="Y208" s="47"/>
      <c r="Z208" s="46"/>
      <c r="AA208" s="46"/>
      <c r="AB208" s="46"/>
    </row>
    <row r="209" spans="2:28" x14ac:dyDescent="0.25">
      <c r="B209" s="45"/>
      <c r="C209" s="45"/>
      <c r="D209" s="45"/>
      <c r="E209" s="45"/>
      <c r="F209" s="46"/>
      <c r="G209" s="46"/>
      <c r="H209" s="46"/>
      <c r="J209" s="46"/>
      <c r="K209" s="47"/>
      <c r="L209" s="46"/>
      <c r="M209" s="46"/>
      <c r="N209" s="47"/>
      <c r="O209" s="47"/>
      <c r="P209" s="47"/>
      <c r="Q209" s="47"/>
      <c r="R209" s="47"/>
      <c r="S209" s="48"/>
      <c r="T209" s="48"/>
      <c r="U209" s="47"/>
      <c r="V209" s="49"/>
      <c r="W209" s="47"/>
      <c r="X209" s="47"/>
      <c r="Y209" s="47"/>
      <c r="Z209" s="46"/>
      <c r="AA209" s="46"/>
      <c r="AB209" s="46"/>
    </row>
    <row r="210" spans="2:28" x14ac:dyDescent="0.25">
      <c r="B210" s="45"/>
      <c r="C210" s="45"/>
      <c r="D210" s="45"/>
      <c r="E210" s="45"/>
      <c r="F210" s="46"/>
      <c r="G210" s="46"/>
      <c r="H210" s="46"/>
      <c r="J210" s="46"/>
      <c r="K210" s="47"/>
      <c r="L210" s="46"/>
      <c r="M210" s="46"/>
      <c r="N210" s="47"/>
      <c r="O210" s="47"/>
      <c r="P210" s="47"/>
      <c r="Q210" s="47"/>
      <c r="R210" s="47"/>
      <c r="S210" s="48"/>
      <c r="T210" s="48"/>
      <c r="U210" s="47"/>
      <c r="V210" s="49"/>
      <c r="W210" s="47"/>
      <c r="X210" s="47"/>
      <c r="Y210" s="47"/>
      <c r="Z210" s="46"/>
      <c r="AA210" s="46"/>
      <c r="AB210" s="46"/>
    </row>
    <row r="211" spans="2:28" x14ac:dyDescent="0.25">
      <c r="B211" s="45"/>
      <c r="C211" s="45"/>
      <c r="D211" s="45"/>
      <c r="E211" s="45"/>
      <c r="F211" s="46"/>
      <c r="G211" s="46"/>
      <c r="H211" s="46"/>
      <c r="J211" s="46"/>
      <c r="K211" s="47"/>
      <c r="L211" s="46"/>
      <c r="M211" s="46"/>
      <c r="N211" s="47"/>
      <c r="O211" s="47"/>
      <c r="P211" s="47"/>
      <c r="Q211" s="47"/>
      <c r="R211" s="47"/>
      <c r="S211" s="48"/>
      <c r="T211" s="48"/>
      <c r="U211" s="47"/>
      <c r="V211" s="49"/>
      <c r="W211" s="47"/>
      <c r="X211" s="47"/>
      <c r="Y211" s="47"/>
      <c r="Z211" s="46"/>
      <c r="AA211" s="46"/>
      <c r="AB211" s="46"/>
    </row>
    <row r="212" spans="2:28" x14ac:dyDescent="0.25">
      <c r="B212" s="45"/>
      <c r="C212" s="45"/>
      <c r="D212" s="45"/>
      <c r="E212" s="45"/>
      <c r="F212" s="46"/>
      <c r="G212" s="46"/>
      <c r="H212" s="46"/>
      <c r="J212" s="46"/>
      <c r="K212" s="47"/>
      <c r="L212" s="46"/>
      <c r="M212" s="46"/>
      <c r="N212" s="47"/>
      <c r="O212" s="47"/>
      <c r="P212" s="47"/>
      <c r="Q212" s="47"/>
      <c r="R212" s="47"/>
      <c r="S212" s="48"/>
      <c r="T212" s="48"/>
      <c r="U212" s="47"/>
      <c r="V212" s="49"/>
      <c r="W212" s="47"/>
      <c r="X212" s="47"/>
      <c r="Y212" s="47"/>
      <c r="Z212" s="46"/>
      <c r="AA212" s="46"/>
      <c r="AB212" s="46"/>
    </row>
    <row r="213" spans="2:28" x14ac:dyDescent="0.25">
      <c r="B213" s="45"/>
      <c r="C213" s="45"/>
      <c r="D213" s="45"/>
      <c r="E213" s="45"/>
      <c r="F213" s="46"/>
      <c r="G213" s="46"/>
      <c r="H213" s="46"/>
      <c r="J213" s="46"/>
      <c r="K213" s="47"/>
      <c r="L213" s="46"/>
      <c r="M213" s="46"/>
      <c r="N213" s="47"/>
      <c r="O213" s="47"/>
      <c r="P213" s="47"/>
      <c r="Q213" s="47"/>
      <c r="R213" s="47"/>
      <c r="S213" s="48"/>
      <c r="T213" s="48"/>
      <c r="U213" s="47"/>
      <c r="V213" s="49"/>
      <c r="W213" s="47"/>
      <c r="X213" s="47"/>
      <c r="Y213" s="47"/>
      <c r="Z213" s="46"/>
      <c r="AA213" s="46"/>
      <c r="AB213" s="46"/>
    </row>
    <row r="214" spans="2:28" x14ac:dyDescent="0.25">
      <c r="B214" s="45"/>
      <c r="C214" s="45"/>
      <c r="D214" s="45"/>
      <c r="E214" s="45"/>
      <c r="F214" s="46"/>
      <c r="G214" s="46"/>
      <c r="H214" s="46"/>
      <c r="J214" s="46"/>
      <c r="K214" s="47"/>
      <c r="L214" s="46"/>
      <c r="M214" s="46"/>
      <c r="N214" s="47"/>
      <c r="O214" s="47"/>
      <c r="P214" s="47"/>
      <c r="Q214" s="47"/>
      <c r="R214" s="47"/>
      <c r="S214" s="48"/>
      <c r="T214" s="48"/>
      <c r="U214" s="47"/>
      <c r="V214" s="49"/>
      <c r="W214" s="47"/>
      <c r="X214" s="47"/>
      <c r="Y214" s="47"/>
      <c r="Z214" s="46"/>
      <c r="AA214" s="46"/>
      <c r="AB214" s="46"/>
    </row>
    <row r="215" spans="2:28" x14ac:dyDescent="0.25">
      <c r="B215" s="45"/>
      <c r="C215" s="45"/>
      <c r="D215" s="45"/>
      <c r="E215" s="45"/>
      <c r="F215" s="46"/>
      <c r="G215" s="46"/>
      <c r="H215" s="46"/>
      <c r="J215" s="46"/>
      <c r="K215" s="47"/>
      <c r="L215" s="46"/>
      <c r="M215" s="46"/>
      <c r="N215" s="47"/>
      <c r="O215" s="47"/>
      <c r="P215" s="47"/>
      <c r="Q215" s="47"/>
      <c r="R215" s="47"/>
      <c r="S215" s="48"/>
      <c r="T215" s="48"/>
      <c r="U215" s="47"/>
      <c r="V215" s="49"/>
      <c r="W215" s="47"/>
      <c r="X215" s="47"/>
      <c r="Y215" s="47"/>
      <c r="Z215" s="46"/>
      <c r="AA215" s="46"/>
      <c r="AB215" s="46"/>
    </row>
    <row r="216" spans="2:28" x14ac:dyDescent="0.25">
      <c r="B216" s="45"/>
      <c r="C216" s="45"/>
      <c r="D216" s="45"/>
      <c r="E216" s="45"/>
      <c r="F216" s="46"/>
      <c r="G216" s="46"/>
      <c r="H216" s="46"/>
      <c r="J216" s="46"/>
      <c r="K216" s="47"/>
      <c r="L216" s="46"/>
      <c r="M216" s="46"/>
      <c r="N216" s="47"/>
      <c r="O216" s="47"/>
      <c r="P216" s="47"/>
      <c r="Q216" s="47"/>
      <c r="R216" s="47"/>
      <c r="S216" s="48"/>
      <c r="T216" s="48"/>
      <c r="U216" s="47"/>
      <c r="V216" s="49"/>
      <c r="W216" s="47"/>
      <c r="X216" s="47"/>
      <c r="Y216" s="47"/>
      <c r="Z216" s="46"/>
      <c r="AA216" s="46"/>
      <c r="AB216" s="46"/>
    </row>
    <row r="217" spans="2:28" x14ac:dyDescent="0.25">
      <c r="B217" s="45"/>
      <c r="C217" s="45"/>
      <c r="D217" s="45"/>
      <c r="E217" s="45"/>
      <c r="F217" s="46"/>
      <c r="G217" s="46"/>
      <c r="H217" s="46"/>
      <c r="J217" s="46"/>
      <c r="K217" s="47"/>
      <c r="L217" s="46"/>
      <c r="M217" s="46"/>
      <c r="N217" s="47"/>
      <c r="O217" s="47"/>
      <c r="P217" s="47"/>
      <c r="Q217" s="47"/>
      <c r="R217" s="47"/>
      <c r="S217" s="48"/>
      <c r="T217" s="48"/>
      <c r="U217" s="47"/>
      <c r="V217" s="49"/>
      <c r="W217" s="47"/>
      <c r="X217" s="47"/>
      <c r="Y217" s="47"/>
      <c r="Z217" s="46"/>
      <c r="AA217" s="46"/>
      <c r="AB217" s="46"/>
    </row>
    <row r="218" spans="2:28" x14ac:dyDescent="0.25">
      <c r="B218" s="45"/>
      <c r="C218" s="45"/>
      <c r="D218" s="45"/>
      <c r="E218" s="45"/>
      <c r="F218" s="46"/>
      <c r="G218" s="46"/>
      <c r="H218" s="46"/>
      <c r="J218" s="46"/>
      <c r="K218" s="47"/>
      <c r="L218" s="46"/>
      <c r="M218" s="46"/>
      <c r="N218" s="47"/>
      <c r="O218" s="47"/>
      <c r="P218" s="47"/>
      <c r="Q218" s="47"/>
      <c r="R218" s="47"/>
      <c r="S218" s="48"/>
      <c r="T218" s="48"/>
      <c r="U218" s="47"/>
      <c r="V218" s="49"/>
      <c r="W218" s="47"/>
      <c r="X218" s="47"/>
      <c r="Y218" s="47"/>
      <c r="Z218" s="46"/>
      <c r="AA218" s="46"/>
      <c r="AB218" s="46"/>
    </row>
    <row r="219" spans="2:28" x14ac:dyDescent="0.25">
      <c r="B219" s="45"/>
      <c r="C219" s="45"/>
      <c r="D219" s="45"/>
      <c r="E219" s="45"/>
      <c r="F219" s="46"/>
      <c r="G219" s="46"/>
      <c r="H219" s="46"/>
      <c r="J219" s="46"/>
      <c r="K219" s="47"/>
      <c r="L219" s="46"/>
      <c r="M219" s="46"/>
      <c r="N219" s="47"/>
      <c r="O219" s="47"/>
      <c r="P219" s="47"/>
      <c r="Q219" s="47"/>
      <c r="R219" s="47"/>
      <c r="S219" s="48"/>
      <c r="T219" s="48"/>
      <c r="U219" s="47"/>
      <c r="V219" s="49"/>
      <c r="W219" s="47"/>
      <c r="X219" s="47"/>
      <c r="Y219" s="47"/>
      <c r="Z219" s="46"/>
      <c r="AA219" s="46"/>
      <c r="AB219" s="46"/>
    </row>
    <row r="220" spans="2:28" x14ac:dyDescent="0.25">
      <c r="B220" s="45"/>
      <c r="C220" s="45"/>
      <c r="D220" s="45"/>
      <c r="E220" s="45"/>
      <c r="F220" s="46"/>
      <c r="G220" s="46"/>
      <c r="H220" s="46"/>
      <c r="J220" s="46"/>
      <c r="K220" s="47"/>
      <c r="L220" s="46"/>
      <c r="M220" s="46"/>
      <c r="N220" s="47"/>
      <c r="O220" s="47"/>
      <c r="P220" s="47"/>
      <c r="Q220" s="47"/>
      <c r="R220" s="47"/>
      <c r="S220" s="48"/>
      <c r="T220" s="48"/>
      <c r="U220" s="47"/>
      <c r="V220" s="49"/>
      <c r="W220" s="47"/>
      <c r="X220" s="47"/>
      <c r="Y220" s="47"/>
      <c r="Z220" s="46"/>
      <c r="AA220" s="46"/>
      <c r="AB220" s="46"/>
    </row>
    <row r="221" spans="2:28" x14ac:dyDescent="0.25">
      <c r="B221" s="45"/>
      <c r="C221" s="45"/>
      <c r="D221" s="45"/>
      <c r="E221" s="45"/>
      <c r="F221" s="46"/>
      <c r="G221" s="46"/>
      <c r="H221" s="46"/>
      <c r="J221" s="46"/>
      <c r="K221" s="47"/>
      <c r="L221" s="46"/>
      <c r="M221" s="46"/>
      <c r="N221" s="47"/>
      <c r="O221" s="47"/>
      <c r="P221" s="47"/>
      <c r="Q221" s="47"/>
      <c r="R221" s="47"/>
      <c r="S221" s="48"/>
      <c r="T221" s="48"/>
      <c r="U221" s="47"/>
      <c r="V221" s="49"/>
      <c r="W221" s="47"/>
      <c r="X221" s="47"/>
      <c r="Y221" s="47"/>
      <c r="Z221" s="46"/>
      <c r="AA221" s="46"/>
      <c r="AB221" s="46"/>
    </row>
    <row r="222" spans="2:28" x14ac:dyDescent="0.25">
      <c r="B222" s="45"/>
      <c r="C222" s="45"/>
      <c r="D222" s="45"/>
      <c r="E222" s="45"/>
      <c r="F222" s="46"/>
      <c r="G222" s="46"/>
      <c r="H222" s="46"/>
      <c r="J222" s="46"/>
      <c r="K222" s="47"/>
      <c r="L222" s="46"/>
      <c r="M222" s="46"/>
      <c r="N222" s="47"/>
      <c r="O222" s="47"/>
      <c r="P222" s="47"/>
      <c r="Q222" s="47"/>
      <c r="R222" s="47"/>
      <c r="S222" s="48"/>
      <c r="T222" s="48"/>
      <c r="U222" s="47"/>
      <c r="V222" s="49"/>
      <c r="W222" s="47"/>
      <c r="X222" s="47"/>
      <c r="Y222" s="47"/>
      <c r="Z222" s="46"/>
      <c r="AA222" s="46"/>
      <c r="AB222" s="46"/>
    </row>
    <row r="223" spans="2:28" x14ac:dyDescent="0.25">
      <c r="B223" s="45"/>
      <c r="C223" s="45"/>
      <c r="D223" s="45"/>
      <c r="E223" s="45"/>
      <c r="F223" s="46"/>
      <c r="G223" s="46"/>
      <c r="H223" s="46"/>
      <c r="J223" s="46"/>
      <c r="K223" s="47"/>
      <c r="L223" s="46"/>
      <c r="M223" s="46"/>
      <c r="N223" s="47"/>
      <c r="O223" s="47"/>
      <c r="P223" s="47"/>
      <c r="Q223" s="47"/>
      <c r="R223" s="47"/>
      <c r="S223" s="48"/>
      <c r="T223" s="48"/>
      <c r="U223" s="47"/>
      <c r="V223" s="49"/>
      <c r="W223" s="47"/>
      <c r="X223" s="47"/>
      <c r="Y223" s="47"/>
      <c r="Z223" s="46"/>
      <c r="AA223" s="46"/>
      <c r="AB223" s="46"/>
    </row>
    <row r="224" spans="2:28" x14ac:dyDescent="0.25">
      <c r="B224" s="45"/>
      <c r="C224" s="45"/>
      <c r="D224" s="45"/>
      <c r="E224" s="45"/>
      <c r="F224" s="46"/>
      <c r="G224" s="46"/>
      <c r="H224" s="46"/>
      <c r="J224" s="46"/>
      <c r="K224" s="47"/>
      <c r="L224" s="46"/>
      <c r="M224" s="46"/>
      <c r="N224" s="47"/>
      <c r="O224" s="47"/>
      <c r="P224" s="47"/>
      <c r="Q224" s="47"/>
      <c r="R224" s="47"/>
      <c r="S224" s="48"/>
      <c r="T224" s="48"/>
      <c r="U224" s="47"/>
      <c r="V224" s="49"/>
      <c r="W224" s="47"/>
      <c r="X224" s="47"/>
      <c r="Y224" s="47"/>
      <c r="Z224" s="46"/>
      <c r="AA224" s="46"/>
      <c r="AB224" s="46"/>
    </row>
    <row r="225" spans="2:28" x14ac:dyDescent="0.25">
      <c r="B225" s="45"/>
      <c r="C225" s="45"/>
      <c r="D225" s="45"/>
      <c r="E225" s="45"/>
      <c r="F225" s="46"/>
      <c r="G225" s="46"/>
      <c r="H225" s="46"/>
      <c r="J225" s="46"/>
      <c r="K225" s="47"/>
      <c r="L225" s="46"/>
      <c r="M225" s="46"/>
      <c r="N225" s="47"/>
      <c r="O225" s="47"/>
      <c r="P225" s="47"/>
      <c r="Q225" s="47"/>
      <c r="R225" s="47"/>
      <c r="S225" s="48"/>
      <c r="T225" s="48"/>
      <c r="U225" s="47"/>
      <c r="V225" s="49"/>
      <c r="W225" s="47"/>
      <c r="X225" s="47"/>
      <c r="Y225" s="47"/>
      <c r="Z225" s="46"/>
      <c r="AA225" s="46"/>
      <c r="AB225" s="46"/>
    </row>
    <row r="226" spans="2:28" x14ac:dyDescent="0.25">
      <c r="B226" s="45"/>
      <c r="C226" s="45"/>
      <c r="D226" s="45"/>
      <c r="E226" s="45"/>
      <c r="F226" s="46"/>
      <c r="G226" s="46"/>
      <c r="H226" s="46"/>
      <c r="J226" s="46"/>
      <c r="K226" s="47"/>
      <c r="L226" s="46"/>
      <c r="M226" s="46"/>
      <c r="N226" s="47"/>
      <c r="O226" s="47"/>
      <c r="P226" s="47"/>
      <c r="Q226" s="47"/>
      <c r="R226" s="47"/>
      <c r="S226" s="48"/>
      <c r="T226" s="48"/>
      <c r="U226" s="47"/>
      <c r="V226" s="49"/>
      <c r="W226" s="47"/>
      <c r="X226" s="47"/>
      <c r="Y226" s="47"/>
      <c r="Z226" s="46"/>
      <c r="AA226" s="46"/>
      <c r="AB226" s="46"/>
    </row>
    <row r="227" spans="2:28" x14ac:dyDescent="0.25">
      <c r="B227" s="45"/>
      <c r="C227" s="45"/>
      <c r="D227" s="45"/>
      <c r="E227" s="45"/>
      <c r="F227" s="46"/>
      <c r="G227" s="46"/>
      <c r="H227" s="46"/>
      <c r="J227" s="46"/>
      <c r="K227" s="47"/>
      <c r="L227" s="46"/>
      <c r="M227" s="46"/>
      <c r="N227" s="47"/>
      <c r="O227" s="47"/>
      <c r="P227" s="47"/>
      <c r="Q227" s="47"/>
      <c r="R227" s="47"/>
      <c r="S227" s="48"/>
      <c r="T227" s="48"/>
      <c r="U227" s="47"/>
      <c r="V227" s="49"/>
      <c r="W227" s="47"/>
      <c r="X227" s="47"/>
      <c r="Y227" s="47"/>
      <c r="Z227" s="46"/>
      <c r="AA227" s="46"/>
      <c r="AB227" s="46"/>
    </row>
    <row r="228" spans="2:28" x14ac:dyDescent="0.25">
      <c r="B228" s="45"/>
      <c r="C228" s="45"/>
      <c r="D228" s="45"/>
      <c r="E228" s="45"/>
      <c r="F228" s="46"/>
      <c r="G228" s="46"/>
      <c r="H228" s="46"/>
      <c r="J228" s="46"/>
      <c r="K228" s="47"/>
      <c r="L228" s="46"/>
      <c r="M228" s="46"/>
      <c r="N228" s="47"/>
      <c r="O228" s="47"/>
      <c r="P228" s="47"/>
      <c r="Q228" s="47"/>
      <c r="R228" s="47"/>
      <c r="S228" s="48"/>
      <c r="T228" s="48"/>
      <c r="U228" s="47"/>
      <c r="V228" s="49"/>
      <c r="W228" s="47"/>
      <c r="X228" s="47"/>
      <c r="Y228" s="47"/>
      <c r="Z228" s="46"/>
      <c r="AA228" s="46"/>
      <c r="AB228" s="46"/>
    </row>
    <row r="229" spans="2:28" x14ac:dyDescent="0.25">
      <c r="B229" s="45"/>
      <c r="C229" s="45"/>
      <c r="D229" s="45"/>
      <c r="E229" s="45"/>
      <c r="F229" s="46"/>
      <c r="G229" s="46"/>
      <c r="H229" s="46"/>
      <c r="J229" s="46"/>
      <c r="K229" s="47"/>
      <c r="L229" s="46"/>
      <c r="M229" s="46"/>
      <c r="N229" s="47"/>
      <c r="O229" s="47"/>
      <c r="P229" s="47"/>
      <c r="Q229" s="47"/>
      <c r="R229" s="47"/>
      <c r="S229" s="48"/>
      <c r="T229" s="48"/>
      <c r="U229" s="47"/>
      <c r="V229" s="49"/>
      <c r="W229" s="47"/>
      <c r="X229" s="47"/>
      <c r="Y229" s="47"/>
      <c r="Z229" s="46"/>
      <c r="AA229" s="46"/>
      <c r="AB229" s="46"/>
    </row>
    <row r="230" spans="2:28" x14ac:dyDescent="0.25">
      <c r="B230" s="45"/>
      <c r="C230" s="45"/>
      <c r="D230" s="45"/>
      <c r="E230" s="45"/>
      <c r="F230" s="46"/>
      <c r="G230" s="46"/>
      <c r="H230" s="46"/>
      <c r="J230" s="46"/>
      <c r="K230" s="47"/>
      <c r="L230" s="46"/>
      <c r="M230" s="46"/>
      <c r="N230" s="47"/>
      <c r="O230" s="47"/>
      <c r="P230" s="47"/>
      <c r="Q230" s="47"/>
      <c r="R230" s="47"/>
      <c r="S230" s="48"/>
      <c r="T230" s="48"/>
      <c r="U230" s="47"/>
      <c r="V230" s="49"/>
      <c r="W230" s="47"/>
      <c r="X230" s="47"/>
      <c r="Y230" s="47"/>
      <c r="Z230" s="46"/>
      <c r="AA230" s="46"/>
      <c r="AB230" s="46"/>
    </row>
    <row r="231" spans="2:28" x14ac:dyDescent="0.25">
      <c r="B231" s="45"/>
      <c r="C231" s="45"/>
      <c r="D231" s="45"/>
      <c r="E231" s="45"/>
      <c r="F231" s="46"/>
      <c r="G231" s="46"/>
      <c r="H231" s="46"/>
      <c r="J231" s="46"/>
      <c r="K231" s="47"/>
      <c r="L231" s="46"/>
      <c r="M231" s="46"/>
      <c r="N231" s="47"/>
      <c r="O231" s="47"/>
      <c r="P231" s="47"/>
      <c r="Q231" s="47"/>
      <c r="R231" s="47"/>
      <c r="S231" s="48"/>
      <c r="T231" s="48"/>
      <c r="U231" s="47"/>
      <c r="V231" s="49"/>
      <c r="W231" s="47"/>
      <c r="X231" s="47"/>
      <c r="Y231" s="47"/>
      <c r="Z231" s="46"/>
      <c r="AA231" s="46"/>
      <c r="AB231" s="46"/>
    </row>
    <row r="232" spans="2:28" x14ac:dyDescent="0.25">
      <c r="B232" s="45"/>
      <c r="C232" s="45"/>
      <c r="D232" s="45"/>
      <c r="E232" s="45"/>
      <c r="F232" s="46"/>
      <c r="G232" s="46"/>
      <c r="H232" s="46"/>
      <c r="J232" s="46"/>
      <c r="K232" s="47"/>
      <c r="L232" s="46"/>
      <c r="M232" s="46"/>
      <c r="N232" s="47"/>
      <c r="O232" s="47"/>
      <c r="P232" s="47"/>
      <c r="Q232" s="47"/>
      <c r="R232" s="47"/>
      <c r="S232" s="48"/>
      <c r="T232" s="48"/>
      <c r="U232" s="47"/>
      <c r="V232" s="49"/>
      <c r="W232" s="47"/>
      <c r="X232" s="47"/>
      <c r="Y232" s="47"/>
      <c r="Z232" s="46"/>
      <c r="AA232" s="46"/>
      <c r="AB232" s="46"/>
    </row>
    <row r="233" spans="2:28" x14ac:dyDescent="0.25">
      <c r="B233" s="45"/>
      <c r="C233" s="45"/>
      <c r="D233" s="45"/>
      <c r="E233" s="45"/>
      <c r="F233" s="46"/>
      <c r="G233" s="46"/>
      <c r="H233" s="46"/>
      <c r="J233" s="46"/>
      <c r="K233" s="47"/>
      <c r="L233" s="46"/>
      <c r="M233" s="46"/>
      <c r="N233" s="47"/>
      <c r="O233" s="47"/>
      <c r="P233" s="47"/>
      <c r="Q233" s="47"/>
      <c r="R233" s="47"/>
      <c r="S233" s="48"/>
      <c r="T233" s="48"/>
      <c r="U233" s="47"/>
      <c r="V233" s="49"/>
      <c r="W233" s="47"/>
      <c r="X233" s="47"/>
      <c r="Y233" s="47"/>
      <c r="Z233" s="46"/>
      <c r="AA233" s="46"/>
      <c r="AB233" s="46"/>
    </row>
    <row r="234" spans="2:28" x14ac:dyDescent="0.25">
      <c r="B234" s="45"/>
      <c r="C234" s="45"/>
      <c r="D234" s="45"/>
      <c r="E234" s="45"/>
      <c r="F234" s="46"/>
      <c r="G234" s="46"/>
      <c r="H234" s="46"/>
      <c r="J234" s="46"/>
      <c r="K234" s="47"/>
      <c r="L234" s="46"/>
      <c r="M234" s="46"/>
      <c r="N234" s="47"/>
      <c r="O234" s="47"/>
      <c r="P234" s="47"/>
      <c r="Q234" s="47"/>
      <c r="R234" s="47"/>
      <c r="S234" s="48"/>
      <c r="T234" s="48"/>
      <c r="U234" s="47"/>
      <c r="V234" s="49"/>
      <c r="W234" s="47"/>
      <c r="X234" s="47"/>
      <c r="Y234" s="47"/>
      <c r="Z234" s="46"/>
      <c r="AA234" s="46"/>
      <c r="AB234" s="46"/>
    </row>
    <row r="235" spans="2:28" x14ac:dyDescent="0.25">
      <c r="B235" s="45"/>
      <c r="C235" s="45"/>
      <c r="D235" s="45"/>
      <c r="E235" s="45"/>
      <c r="F235" s="46"/>
      <c r="G235" s="46"/>
      <c r="H235" s="46"/>
      <c r="J235" s="46"/>
      <c r="K235" s="47"/>
      <c r="L235" s="46"/>
      <c r="M235" s="46"/>
      <c r="N235" s="47"/>
      <c r="O235" s="47"/>
      <c r="P235" s="47"/>
      <c r="Q235" s="47"/>
      <c r="R235" s="47"/>
      <c r="S235" s="48"/>
      <c r="T235" s="48"/>
      <c r="U235" s="47"/>
      <c r="V235" s="49"/>
      <c r="W235" s="47"/>
      <c r="X235" s="47"/>
      <c r="Y235" s="47"/>
      <c r="Z235" s="46"/>
      <c r="AA235" s="46"/>
      <c r="AB235" s="46"/>
    </row>
    <row r="236" spans="2:28" x14ac:dyDescent="0.25">
      <c r="B236" s="45"/>
      <c r="C236" s="45"/>
      <c r="D236" s="45"/>
      <c r="E236" s="45"/>
      <c r="F236" s="46"/>
      <c r="G236" s="46"/>
      <c r="H236" s="46"/>
      <c r="J236" s="46"/>
      <c r="K236" s="47"/>
      <c r="L236" s="46"/>
      <c r="M236" s="46"/>
      <c r="N236" s="47"/>
      <c r="O236" s="47"/>
      <c r="P236" s="47"/>
      <c r="Q236" s="47"/>
      <c r="R236" s="47"/>
      <c r="S236" s="48"/>
      <c r="T236" s="48"/>
      <c r="U236" s="47"/>
      <c r="V236" s="49"/>
      <c r="W236" s="47"/>
      <c r="X236" s="47"/>
      <c r="Y236" s="47"/>
      <c r="Z236" s="46"/>
      <c r="AA236" s="46"/>
      <c r="AB236" s="46"/>
    </row>
    <row r="237" spans="2:28" x14ac:dyDescent="0.25">
      <c r="B237" s="45"/>
      <c r="C237" s="45"/>
      <c r="D237" s="45"/>
      <c r="E237" s="45"/>
      <c r="F237" s="46"/>
      <c r="G237" s="46"/>
      <c r="H237" s="46"/>
      <c r="J237" s="46"/>
      <c r="K237" s="47"/>
      <c r="L237" s="46"/>
      <c r="M237" s="46"/>
      <c r="N237" s="47"/>
      <c r="O237" s="47"/>
      <c r="P237" s="47"/>
      <c r="Q237" s="47"/>
      <c r="R237" s="47"/>
      <c r="S237" s="48"/>
      <c r="T237" s="48"/>
      <c r="U237" s="47"/>
      <c r="V237" s="49"/>
      <c r="W237" s="47"/>
      <c r="X237" s="47"/>
      <c r="Y237" s="47"/>
      <c r="Z237" s="46"/>
      <c r="AA237" s="46"/>
      <c r="AB237" s="46"/>
    </row>
    <row r="238" spans="2:28" x14ac:dyDescent="0.25">
      <c r="B238" s="45"/>
      <c r="C238" s="45"/>
      <c r="D238" s="45"/>
      <c r="E238" s="45"/>
      <c r="F238" s="46"/>
      <c r="G238" s="46"/>
      <c r="H238" s="46"/>
      <c r="J238" s="46"/>
      <c r="K238" s="47"/>
      <c r="L238" s="46"/>
      <c r="M238" s="46"/>
      <c r="N238" s="47"/>
      <c r="O238" s="47"/>
      <c r="P238" s="47"/>
      <c r="Q238" s="47"/>
      <c r="R238" s="47"/>
      <c r="S238" s="48"/>
      <c r="T238" s="48"/>
      <c r="U238" s="47"/>
      <c r="V238" s="49"/>
      <c r="W238" s="47"/>
      <c r="X238" s="47"/>
      <c r="Y238" s="47"/>
      <c r="Z238" s="46"/>
      <c r="AA238" s="46"/>
      <c r="AB238" s="46"/>
    </row>
    <row r="239" spans="2:28" x14ac:dyDescent="0.25">
      <c r="B239" s="45"/>
      <c r="C239" s="45"/>
      <c r="D239" s="45"/>
      <c r="E239" s="45"/>
      <c r="F239" s="46"/>
      <c r="G239" s="46"/>
      <c r="H239" s="46"/>
      <c r="J239" s="46"/>
      <c r="K239" s="47"/>
      <c r="L239" s="46"/>
      <c r="M239" s="46"/>
      <c r="N239" s="47"/>
      <c r="O239" s="47"/>
      <c r="P239" s="47"/>
      <c r="Q239" s="47"/>
      <c r="R239" s="47"/>
      <c r="S239" s="48"/>
      <c r="T239" s="48"/>
      <c r="U239" s="47"/>
      <c r="V239" s="49"/>
      <c r="W239" s="47"/>
      <c r="X239" s="47"/>
      <c r="Y239" s="47"/>
      <c r="Z239" s="46"/>
      <c r="AA239" s="46"/>
      <c r="AB239" s="46"/>
    </row>
    <row r="240" spans="2:28" x14ac:dyDescent="0.25">
      <c r="B240" s="45"/>
      <c r="C240" s="45"/>
      <c r="D240" s="45"/>
      <c r="E240" s="45"/>
      <c r="F240" s="46"/>
      <c r="G240" s="46"/>
      <c r="H240" s="46"/>
      <c r="J240" s="46"/>
      <c r="K240" s="47"/>
      <c r="L240" s="46"/>
      <c r="M240" s="46"/>
      <c r="N240" s="47"/>
      <c r="O240" s="47"/>
      <c r="P240" s="47"/>
      <c r="Q240" s="47"/>
      <c r="R240" s="47"/>
      <c r="S240" s="48"/>
      <c r="T240" s="48"/>
      <c r="U240" s="47"/>
      <c r="V240" s="49"/>
      <c r="W240" s="47"/>
      <c r="X240" s="47"/>
      <c r="Y240" s="47"/>
      <c r="Z240" s="46"/>
      <c r="AA240" s="46"/>
      <c r="AB240" s="46"/>
    </row>
    <row r="241" spans="2:28" x14ac:dyDescent="0.25">
      <c r="B241" s="45"/>
      <c r="C241" s="45"/>
      <c r="D241" s="45"/>
      <c r="E241" s="45"/>
      <c r="F241" s="46"/>
      <c r="G241" s="46"/>
      <c r="H241" s="46"/>
      <c r="J241" s="46"/>
      <c r="K241" s="47"/>
      <c r="L241" s="46"/>
      <c r="M241" s="46"/>
      <c r="N241" s="47"/>
      <c r="O241" s="47"/>
      <c r="P241" s="47"/>
      <c r="Q241" s="47"/>
      <c r="R241" s="47"/>
      <c r="S241" s="48"/>
      <c r="T241" s="48"/>
      <c r="U241" s="47"/>
      <c r="V241" s="49"/>
      <c r="W241" s="47"/>
      <c r="X241" s="47"/>
      <c r="Y241" s="47"/>
      <c r="Z241" s="46"/>
      <c r="AA241" s="46"/>
      <c r="AB241" s="46"/>
    </row>
    <row r="242" spans="2:28" x14ac:dyDescent="0.25">
      <c r="B242" s="45"/>
      <c r="C242" s="45"/>
      <c r="D242" s="45"/>
      <c r="E242" s="45"/>
      <c r="F242" s="46"/>
      <c r="G242" s="46"/>
      <c r="H242" s="46"/>
      <c r="J242" s="46"/>
      <c r="K242" s="47"/>
      <c r="L242" s="46"/>
      <c r="M242" s="46"/>
      <c r="N242" s="47"/>
      <c r="O242" s="47"/>
      <c r="P242" s="47"/>
      <c r="Q242" s="47"/>
      <c r="R242" s="47"/>
      <c r="S242" s="48"/>
      <c r="T242" s="48"/>
      <c r="U242" s="47"/>
      <c r="V242" s="49"/>
      <c r="W242" s="47"/>
      <c r="X242" s="47"/>
      <c r="Y242" s="47"/>
      <c r="Z242" s="46"/>
      <c r="AA242" s="46"/>
      <c r="AB242" s="46"/>
    </row>
    <row r="243" spans="2:28" x14ac:dyDescent="0.25">
      <c r="B243" s="45"/>
      <c r="C243" s="45"/>
      <c r="D243" s="45"/>
      <c r="E243" s="45"/>
      <c r="F243" s="46"/>
      <c r="G243" s="46"/>
      <c r="H243" s="46"/>
      <c r="J243" s="46"/>
      <c r="K243" s="47"/>
      <c r="L243" s="46"/>
      <c r="M243" s="46"/>
      <c r="N243" s="47"/>
      <c r="O243" s="47"/>
      <c r="P243" s="47"/>
      <c r="Q243" s="47"/>
      <c r="R243" s="47"/>
      <c r="S243" s="48"/>
      <c r="T243" s="48"/>
      <c r="U243" s="47"/>
      <c r="V243" s="49"/>
      <c r="W243" s="47"/>
      <c r="X243" s="47"/>
      <c r="Y243" s="47"/>
      <c r="Z243" s="46"/>
      <c r="AA243" s="46"/>
      <c r="AB243" s="46"/>
    </row>
    <row r="244" spans="2:28" x14ac:dyDescent="0.25">
      <c r="B244" s="45"/>
      <c r="C244" s="45"/>
      <c r="D244" s="45"/>
      <c r="E244" s="45"/>
      <c r="F244" s="46"/>
      <c r="G244" s="46"/>
      <c r="H244" s="46"/>
      <c r="J244" s="46"/>
      <c r="K244" s="47"/>
      <c r="L244" s="46"/>
      <c r="M244" s="46"/>
      <c r="N244" s="47"/>
      <c r="O244" s="47"/>
      <c r="P244" s="47"/>
      <c r="Q244" s="47"/>
      <c r="R244" s="47"/>
      <c r="S244" s="48"/>
      <c r="T244" s="48"/>
      <c r="U244" s="47"/>
      <c r="V244" s="49"/>
      <c r="W244" s="47"/>
      <c r="X244" s="47"/>
      <c r="Y244" s="47"/>
      <c r="Z244" s="46"/>
      <c r="AA244" s="46"/>
      <c r="AB244" s="46"/>
    </row>
    <row r="245" spans="2:28" x14ac:dyDescent="0.25">
      <c r="B245" s="45"/>
      <c r="C245" s="45"/>
      <c r="D245" s="45"/>
      <c r="E245" s="45"/>
      <c r="F245" s="46"/>
      <c r="G245" s="46"/>
      <c r="H245" s="46"/>
      <c r="J245" s="46"/>
      <c r="K245" s="47"/>
      <c r="L245" s="46"/>
      <c r="M245" s="46"/>
      <c r="N245" s="47"/>
      <c r="O245" s="47"/>
      <c r="P245" s="47"/>
      <c r="Q245" s="47"/>
      <c r="R245" s="47"/>
      <c r="S245" s="48"/>
      <c r="T245" s="48"/>
      <c r="U245" s="47"/>
      <c r="V245" s="49"/>
      <c r="W245" s="47"/>
      <c r="X245" s="47"/>
      <c r="Y245" s="47"/>
      <c r="Z245" s="46"/>
      <c r="AA245" s="46"/>
      <c r="AB245" s="46"/>
    </row>
    <row r="246" spans="2:28" x14ac:dyDescent="0.25">
      <c r="B246" s="45"/>
      <c r="C246" s="45"/>
      <c r="D246" s="45"/>
      <c r="E246" s="45"/>
      <c r="F246" s="46"/>
      <c r="G246" s="46"/>
      <c r="H246" s="46"/>
      <c r="J246" s="46"/>
      <c r="K246" s="47"/>
      <c r="L246" s="46"/>
      <c r="M246" s="46"/>
      <c r="N246" s="47"/>
      <c r="O246" s="47"/>
      <c r="P246" s="47"/>
      <c r="Q246" s="47"/>
      <c r="R246" s="47"/>
      <c r="S246" s="48"/>
      <c r="T246" s="48"/>
      <c r="U246" s="47"/>
      <c r="V246" s="49"/>
      <c r="W246" s="47"/>
      <c r="X246" s="47"/>
      <c r="Y246" s="47"/>
      <c r="Z246" s="46"/>
      <c r="AA246" s="46"/>
      <c r="AB246" s="46"/>
    </row>
    <row r="247" spans="2:28" x14ac:dyDescent="0.25">
      <c r="B247" s="45"/>
      <c r="C247" s="45"/>
      <c r="D247" s="45"/>
      <c r="E247" s="45"/>
      <c r="F247" s="46"/>
      <c r="G247" s="46"/>
      <c r="H247" s="46"/>
      <c r="J247" s="46"/>
      <c r="K247" s="47"/>
      <c r="L247" s="46"/>
      <c r="M247" s="46"/>
      <c r="N247" s="47"/>
      <c r="O247" s="47"/>
      <c r="P247" s="47"/>
      <c r="Q247" s="47"/>
      <c r="R247" s="47"/>
      <c r="S247" s="48"/>
      <c r="T247" s="48"/>
      <c r="U247" s="47"/>
      <c r="V247" s="49"/>
      <c r="W247" s="47"/>
      <c r="X247" s="47"/>
      <c r="Y247" s="47"/>
      <c r="Z247" s="46"/>
      <c r="AA247" s="46"/>
      <c r="AB247" s="46"/>
    </row>
    <row r="248" spans="2:28" x14ac:dyDescent="0.25">
      <c r="B248" s="45"/>
      <c r="C248" s="45"/>
      <c r="D248" s="45"/>
      <c r="E248" s="45"/>
      <c r="F248" s="46"/>
      <c r="G248" s="46"/>
      <c r="H248" s="46"/>
      <c r="J248" s="46"/>
      <c r="K248" s="47"/>
      <c r="L248" s="46"/>
      <c r="M248" s="46"/>
      <c r="N248" s="47"/>
      <c r="O248" s="47"/>
      <c r="P248" s="47"/>
      <c r="Q248" s="47"/>
      <c r="R248" s="47"/>
      <c r="S248" s="48"/>
      <c r="T248" s="48"/>
      <c r="U248" s="47"/>
      <c r="V248" s="49"/>
      <c r="W248" s="47"/>
      <c r="X248" s="47"/>
      <c r="Y248" s="47"/>
      <c r="Z248" s="46"/>
      <c r="AA248" s="46"/>
      <c r="AB248" s="46"/>
    </row>
    <row r="249" spans="2:28" x14ac:dyDescent="0.25">
      <c r="B249" s="45"/>
      <c r="C249" s="45"/>
      <c r="D249" s="45"/>
      <c r="E249" s="45"/>
      <c r="F249" s="46"/>
      <c r="G249" s="46"/>
      <c r="H249" s="46"/>
      <c r="J249" s="46"/>
      <c r="K249" s="47"/>
      <c r="L249" s="46"/>
      <c r="M249" s="46"/>
      <c r="N249" s="47"/>
      <c r="O249" s="47"/>
      <c r="P249" s="47"/>
      <c r="Q249" s="47"/>
      <c r="R249" s="47"/>
      <c r="S249" s="48"/>
      <c r="T249" s="48"/>
      <c r="U249" s="47"/>
      <c r="V249" s="49"/>
      <c r="W249" s="47"/>
      <c r="X249" s="47"/>
      <c r="Y249" s="47"/>
      <c r="Z249" s="46"/>
      <c r="AA249" s="46"/>
      <c r="AB249" s="46"/>
    </row>
    <row r="250" spans="2:28" x14ac:dyDescent="0.25">
      <c r="B250" s="45"/>
      <c r="C250" s="45"/>
      <c r="D250" s="45"/>
      <c r="E250" s="45"/>
      <c r="F250" s="46"/>
      <c r="G250" s="46"/>
      <c r="H250" s="46"/>
      <c r="J250" s="46"/>
      <c r="K250" s="47"/>
      <c r="L250" s="46"/>
      <c r="M250" s="46"/>
      <c r="N250" s="47"/>
      <c r="O250" s="47"/>
      <c r="P250" s="47"/>
      <c r="Q250" s="47"/>
      <c r="R250" s="47"/>
      <c r="S250" s="48"/>
      <c r="T250" s="48"/>
      <c r="U250" s="47"/>
      <c r="V250" s="49"/>
      <c r="W250" s="47"/>
      <c r="X250" s="47"/>
      <c r="Y250" s="47"/>
      <c r="Z250" s="46"/>
      <c r="AA250" s="46"/>
      <c r="AB250" s="46"/>
    </row>
    <row r="251" spans="2:28" x14ac:dyDescent="0.25">
      <c r="B251" s="45"/>
      <c r="C251" s="45"/>
      <c r="D251" s="45"/>
      <c r="E251" s="45"/>
      <c r="F251" s="46"/>
      <c r="G251" s="46"/>
      <c r="H251" s="46"/>
      <c r="J251" s="46"/>
      <c r="K251" s="47"/>
      <c r="L251" s="46"/>
      <c r="M251" s="46"/>
      <c r="N251" s="47"/>
      <c r="O251" s="47"/>
      <c r="P251" s="47"/>
      <c r="Q251" s="47"/>
      <c r="R251" s="47"/>
      <c r="S251" s="48"/>
      <c r="T251" s="48"/>
      <c r="U251" s="47"/>
      <c r="V251" s="49"/>
      <c r="W251" s="47"/>
      <c r="X251" s="47"/>
      <c r="Y251" s="47"/>
      <c r="Z251" s="46"/>
      <c r="AA251" s="46"/>
      <c r="AB251" s="46"/>
    </row>
    <row r="252" spans="2:28" x14ac:dyDescent="0.25">
      <c r="B252" s="45"/>
      <c r="C252" s="45"/>
      <c r="D252" s="45"/>
      <c r="E252" s="45"/>
      <c r="F252" s="46"/>
      <c r="G252" s="46"/>
      <c r="H252" s="46"/>
      <c r="J252" s="46"/>
      <c r="K252" s="47"/>
      <c r="L252" s="46"/>
      <c r="M252" s="46"/>
      <c r="N252" s="47"/>
      <c r="O252" s="47"/>
      <c r="P252" s="47"/>
      <c r="Q252" s="47"/>
      <c r="R252" s="47"/>
      <c r="S252" s="48"/>
      <c r="T252" s="48"/>
      <c r="U252" s="47"/>
      <c r="V252" s="49"/>
      <c r="W252" s="47"/>
      <c r="X252" s="47"/>
      <c r="Y252" s="47"/>
      <c r="Z252" s="46"/>
      <c r="AA252" s="46"/>
      <c r="AB252" s="46"/>
    </row>
    <row r="253" spans="2:28" x14ac:dyDescent="0.25">
      <c r="B253" s="45"/>
      <c r="C253" s="45"/>
      <c r="D253" s="45"/>
      <c r="E253" s="45"/>
      <c r="F253" s="46"/>
      <c r="G253" s="46"/>
      <c r="H253" s="46"/>
      <c r="J253" s="46"/>
      <c r="K253" s="47"/>
      <c r="L253" s="46"/>
      <c r="M253" s="46"/>
      <c r="N253" s="47"/>
      <c r="O253" s="47"/>
      <c r="P253" s="47"/>
      <c r="Q253" s="47"/>
      <c r="R253" s="47"/>
      <c r="S253" s="48"/>
      <c r="T253" s="48"/>
      <c r="U253" s="47"/>
      <c r="V253" s="49"/>
      <c r="W253" s="47"/>
      <c r="X253" s="47"/>
      <c r="Y253" s="47"/>
      <c r="Z253" s="46"/>
      <c r="AA253" s="46"/>
      <c r="AB253" s="46"/>
    </row>
    <row r="254" spans="2:28" x14ac:dyDescent="0.25">
      <c r="B254" s="45"/>
      <c r="C254" s="45"/>
      <c r="D254" s="45"/>
      <c r="E254" s="45"/>
      <c r="F254" s="46"/>
      <c r="G254" s="46"/>
      <c r="H254" s="46"/>
      <c r="J254" s="46"/>
      <c r="K254" s="47"/>
      <c r="L254" s="46"/>
      <c r="M254" s="46"/>
      <c r="N254" s="47"/>
      <c r="O254" s="47"/>
      <c r="P254" s="47"/>
      <c r="Q254" s="47"/>
      <c r="R254" s="47"/>
      <c r="S254" s="48"/>
      <c r="T254" s="48"/>
      <c r="U254" s="47"/>
      <c r="V254" s="49"/>
      <c r="W254" s="47"/>
      <c r="X254" s="47"/>
      <c r="Y254" s="47"/>
      <c r="Z254" s="46"/>
      <c r="AA254" s="46"/>
      <c r="AB254" s="46"/>
    </row>
    <row r="255" spans="2:28" x14ac:dyDescent="0.25">
      <c r="B255" s="45"/>
      <c r="C255" s="45"/>
      <c r="D255" s="45"/>
      <c r="E255" s="45"/>
      <c r="F255" s="46"/>
      <c r="G255" s="46"/>
      <c r="H255" s="46"/>
      <c r="J255" s="46"/>
      <c r="K255" s="47"/>
      <c r="L255" s="46"/>
      <c r="M255" s="46"/>
      <c r="N255" s="47"/>
      <c r="O255" s="47"/>
      <c r="P255" s="47"/>
      <c r="Q255" s="47"/>
      <c r="R255" s="47"/>
      <c r="S255" s="48"/>
      <c r="T255" s="48"/>
      <c r="U255" s="47"/>
      <c r="V255" s="49"/>
      <c r="W255" s="47"/>
      <c r="X255" s="47"/>
      <c r="Y255" s="47"/>
      <c r="Z255" s="46"/>
      <c r="AA255" s="46"/>
      <c r="AB255" s="46"/>
    </row>
    <row r="256" spans="2:28" x14ac:dyDescent="0.25">
      <c r="B256" s="45"/>
      <c r="C256" s="45"/>
      <c r="D256" s="45"/>
      <c r="E256" s="45"/>
      <c r="F256" s="46"/>
      <c r="G256" s="46"/>
      <c r="H256" s="46"/>
      <c r="J256" s="46"/>
      <c r="K256" s="47"/>
      <c r="L256" s="46"/>
      <c r="M256" s="46"/>
      <c r="N256" s="47"/>
      <c r="O256" s="47"/>
      <c r="P256" s="47"/>
      <c r="Q256" s="47"/>
      <c r="R256" s="47"/>
      <c r="S256" s="48"/>
      <c r="T256" s="48"/>
      <c r="U256" s="47"/>
      <c r="V256" s="49"/>
      <c r="W256" s="47"/>
      <c r="X256" s="47"/>
      <c r="Y256" s="47"/>
      <c r="Z256" s="46"/>
      <c r="AA256" s="46"/>
      <c r="AB256" s="46"/>
    </row>
    <row r="257" spans="2:28" x14ac:dyDescent="0.25">
      <c r="B257" s="45"/>
      <c r="C257" s="45"/>
      <c r="D257" s="45"/>
      <c r="E257" s="45"/>
      <c r="F257" s="46"/>
      <c r="G257" s="46"/>
      <c r="H257" s="46"/>
      <c r="J257" s="46"/>
      <c r="K257" s="47"/>
      <c r="L257" s="46"/>
      <c r="M257" s="46"/>
      <c r="N257" s="47"/>
      <c r="O257" s="47"/>
      <c r="P257" s="47"/>
      <c r="Q257" s="47"/>
      <c r="R257" s="47"/>
      <c r="S257" s="48"/>
      <c r="T257" s="48"/>
      <c r="U257" s="47"/>
      <c r="V257" s="49"/>
      <c r="W257" s="47"/>
      <c r="X257" s="47"/>
      <c r="Y257" s="47"/>
      <c r="Z257" s="46"/>
      <c r="AA257" s="46"/>
      <c r="AB257" s="46"/>
    </row>
    <row r="258" spans="2:28" x14ac:dyDescent="0.25">
      <c r="B258" s="45"/>
      <c r="C258" s="45"/>
      <c r="D258" s="45"/>
      <c r="E258" s="45"/>
      <c r="F258" s="46"/>
      <c r="G258" s="46"/>
      <c r="H258" s="46"/>
      <c r="J258" s="46"/>
      <c r="K258" s="47"/>
      <c r="L258" s="46"/>
      <c r="M258" s="46"/>
      <c r="N258" s="47"/>
      <c r="O258" s="47"/>
      <c r="P258" s="47"/>
      <c r="Q258" s="47"/>
      <c r="R258" s="47"/>
      <c r="S258" s="48"/>
      <c r="T258" s="48"/>
      <c r="U258" s="47"/>
      <c r="V258" s="49"/>
      <c r="W258" s="47"/>
      <c r="X258" s="47"/>
      <c r="Y258" s="47"/>
      <c r="Z258" s="46"/>
      <c r="AA258" s="46"/>
      <c r="AB258" s="46"/>
    </row>
    <row r="259" spans="2:28" x14ac:dyDescent="0.25">
      <c r="B259" s="45"/>
      <c r="C259" s="45"/>
      <c r="D259" s="45"/>
      <c r="E259" s="45"/>
      <c r="F259" s="46"/>
      <c r="G259" s="46"/>
      <c r="H259" s="46"/>
      <c r="J259" s="46"/>
      <c r="K259" s="47"/>
      <c r="L259" s="46"/>
      <c r="M259" s="46"/>
      <c r="N259" s="47"/>
      <c r="O259" s="47"/>
      <c r="P259" s="47"/>
      <c r="Q259" s="47"/>
      <c r="R259" s="47"/>
      <c r="S259" s="48"/>
      <c r="T259" s="48"/>
      <c r="U259" s="47"/>
      <c r="V259" s="49"/>
      <c r="W259" s="47"/>
      <c r="X259" s="47"/>
      <c r="Y259" s="47"/>
      <c r="Z259" s="46"/>
      <c r="AA259" s="46"/>
      <c r="AB259" s="46"/>
    </row>
    <row r="260" spans="2:28" x14ac:dyDescent="0.25">
      <c r="B260" s="45"/>
      <c r="C260" s="45"/>
      <c r="D260" s="45"/>
      <c r="E260" s="45"/>
      <c r="F260" s="46"/>
      <c r="G260" s="46"/>
      <c r="H260" s="46"/>
      <c r="J260" s="46"/>
      <c r="K260" s="47"/>
      <c r="L260" s="46"/>
      <c r="M260" s="46"/>
      <c r="N260" s="47"/>
      <c r="O260" s="47"/>
      <c r="P260" s="47"/>
      <c r="Q260" s="47"/>
      <c r="R260" s="47"/>
      <c r="S260" s="48"/>
      <c r="T260" s="48"/>
      <c r="U260" s="47"/>
      <c r="V260" s="49"/>
      <c r="W260" s="47"/>
      <c r="X260" s="47"/>
      <c r="Y260" s="47"/>
      <c r="Z260" s="46"/>
      <c r="AA260" s="46"/>
      <c r="AB260" s="46"/>
    </row>
    <row r="261" spans="2:28" x14ac:dyDescent="0.25">
      <c r="B261" s="45"/>
      <c r="C261" s="45"/>
      <c r="D261" s="45"/>
      <c r="E261" s="45"/>
      <c r="F261" s="46"/>
      <c r="G261" s="46"/>
      <c r="H261" s="46"/>
      <c r="J261" s="46"/>
      <c r="K261" s="47"/>
      <c r="L261" s="46"/>
      <c r="M261" s="46"/>
      <c r="N261" s="47"/>
      <c r="O261" s="47"/>
      <c r="P261" s="47"/>
      <c r="Q261" s="47"/>
      <c r="R261" s="47"/>
      <c r="S261" s="48"/>
      <c r="T261" s="48"/>
      <c r="U261" s="47"/>
      <c r="V261" s="49"/>
      <c r="W261" s="47"/>
      <c r="X261" s="47"/>
      <c r="Y261" s="47"/>
      <c r="Z261" s="46"/>
      <c r="AA261" s="46"/>
      <c r="AB261" s="46"/>
    </row>
    <row r="262" spans="2:28" x14ac:dyDescent="0.25">
      <c r="B262" s="45"/>
      <c r="C262" s="45"/>
      <c r="D262" s="45"/>
      <c r="E262" s="45"/>
      <c r="F262" s="46"/>
      <c r="G262" s="46"/>
      <c r="H262" s="46"/>
      <c r="J262" s="46"/>
      <c r="K262" s="47"/>
      <c r="L262" s="46"/>
      <c r="M262" s="46"/>
      <c r="N262" s="47"/>
      <c r="O262" s="47"/>
      <c r="P262" s="47"/>
      <c r="Q262" s="47"/>
      <c r="R262" s="47"/>
      <c r="S262" s="48"/>
      <c r="T262" s="48"/>
      <c r="U262" s="47"/>
      <c r="V262" s="49"/>
      <c r="W262" s="47"/>
      <c r="X262" s="47"/>
      <c r="Y262" s="47"/>
      <c r="Z262" s="46"/>
      <c r="AA262" s="46"/>
      <c r="AB262" s="46"/>
    </row>
    <row r="263" spans="2:28" x14ac:dyDescent="0.25">
      <c r="B263" s="45"/>
      <c r="C263" s="45"/>
      <c r="D263" s="45"/>
      <c r="E263" s="45"/>
      <c r="F263" s="46"/>
      <c r="G263" s="46"/>
      <c r="H263" s="46"/>
      <c r="J263" s="46"/>
      <c r="K263" s="47"/>
      <c r="L263" s="46"/>
      <c r="M263" s="46"/>
      <c r="N263" s="47"/>
      <c r="O263" s="47"/>
      <c r="P263" s="47"/>
      <c r="Q263" s="47"/>
      <c r="R263" s="47"/>
      <c r="S263" s="48"/>
      <c r="T263" s="48"/>
      <c r="U263" s="47"/>
      <c r="V263" s="49"/>
      <c r="W263" s="47"/>
      <c r="X263" s="47"/>
      <c r="Y263" s="47"/>
      <c r="Z263" s="46"/>
      <c r="AA263" s="46"/>
      <c r="AB263" s="46"/>
    </row>
    <row r="264" spans="2:28" x14ac:dyDescent="0.25">
      <c r="B264" s="45"/>
      <c r="C264" s="45"/>
      <c r="D264" s="45"/>
      <c r="E264" s="45"/>
      <c r="F264" s="46"/>
      <c r="G264" s="46"/>
      <c r="H264" s="46"/>
      <c r="J264" s="46"/>
      <c r="K264" s="47"/>
      <c r="L264" s="46"/>
      <c r="M264" s="46"/>
      <c r="N264" s="47"/>
      <c r="O264" s="47"/>
      <c r="P264" s="47"/>
      <c r="Q264" s="47"/>
      <c r="R264" s="47"/>
      <c r="S264" s="48"/>
      <c r="T264" s="48"/>
      <c r="U264" s="47"/>
      <c r="V264" s="49"/>
      <c r="W264" s="47"/>
      <c r="X264" s="47"/>
      <c r="Y264" s="47"/>
      <c r="Z264" s="46"/>
      <c r="AA264" s="46"/>
      <c r="AB264" s="46"/>
    </row>
    <row r="265" spans="2:28" x14ac:dyDescent="0.25">
      <c r="B265" s="45"/>
      <c r="C265" s="45"/>
      <c r="D265" s="45"/>
      <c r="E265" s="45"/>
      <c r="F265" s="46"/>
      <c r="G265" s="46"/>
      <c r="H265" s="46"/>
      <c r="J265" s="46"/>
      <c r="K265" s="47"/>
      <c r="L265" s="46"/>
      <c r="M265" s="46"/>
      <c r="N265" s="47"/>
      <c r="O265" s="47"/>
      <c r="P265" s="47"/>
      <c r="Q265" s="47"/>
      <c r="R265" s="47"/>
      <c r="S265" s="48"/>
      <c r="T265" s="48"/>
      <c r="U265" s="47"/>
      <c r="V265" s="49"/>
      <c r="W265" s="47"/>
      <c r="X265" s="47"/>
      <c r="Y265" s="47"/>
      <c r="Z265" s="46"/>
      <c r="AA265" s="46"/>
      <c r="AB265" s="46"/>
    </row>
    <row r="266" spans="2:28" x14ac:dyDescent="0.25">
      <c r="B266" s="45"/>
      <c r="C266" s="45"/>
      <c r="D266" s="45"/>
      <c r="E266" s="45"/>
      <c r="F266" s="46"/>
      <c r="G266" s="46"/>
      <c r="H266" s="46"/>
      <c r="J266" s="46"/>
      <c r="K266" s="47"/>
      <c r="L266" s="46"/>
      <c r="M266" s="46"/>
      <c r="N266" s="47"/>
      <c r="O266" s="47"/>
      <c r="P266" s="47"/>
      <c r="Q266" s="47"/>
      <c r="R266" s="47"/>
      <c r="S266" s="48"/>
      <c r="T266" s="48"/>
      <c r="U266" s="47"/>
      <c r="V266" s="49"/>
      <c r="W266" s="47"/>
      <c r="X266" s="47"/>
      <c r="Y266" s="47"/>
      <c r="Z266" s="46"/>
      <c r="AA266" s="46"/>
      <c r="AB266" s="46"/>
    </row>
    <row r="267" spans="2:28" x14ac:dyDescent="0.25">
      <c r="B267" s="45"/>
      <c r="C267" s="45"/>
      <c r="D267" s="45"/>
      <c r="E267" s="45"/>
      <c r="F267" s="46"/>
      <c r="G267" s="46"/>
      <c r="H267" s="46"/>
      <c r="J267" s="46"/>
      <c r="K267" s="47"/>
      <c r="L267" s="46"/>
      <c r="M267" s="46"/>
      <c r="N267" s="47"/>
      <c r="O267" s="47"/>
      <c r="P267" s="47"/>
      <c r="Q267" s="47"/>
      <c r="R267" s="47"/>
      <c r="S267" s="48"/>
      <c r="T267" s="48"/>
      <c r="U267" s="47"/>
      <c r="V267" s="49"/>
      <c r="W267" s="47"/>
      <c r="X267" s="47"/>
      <c r="Y267" s="47"/>
      <c r="Z267" s="46"/>
      <c r="AA267" s="46"/>
      <c r="AB267" s="46"/>
    </row>
    <row r="268" spans="2:28" x14ac:dyDescent="0.25">
      <c r="B268" s="45"/>
      <c r="C268" s="45"/>
      <c r="D268" s="45"/>
      <c r="E268" s="45"/>
      <c r="F268" s="46"/>
      <c r="G268" s="46"/>
      <c r="H268" s="46"/>
      <c r="J268" s="46"/>
      <c r="K268" s="47"/>
      <c r="L268" s="46"/>
      <c r="M268" s="46"/>
      <c r="N268" s="47"/>
      <c r="O268" s="47"/>
      <c r="P268" s="47"/>
      <c r="Q268" s="47"/>
      <c r="R268" s="47"/>
      <c r="S268" s="48"/>
      <c r="T268" s="48"/>
      <c r="U268" s="47"/>
      <c r="V268" s="49"/>
      <c r="W268" s="47"/>
      <c r="X268" s="47"/>
      <c r="Y268" s="47"/>
      <c r="Z268" s="46"/>
      <c r="AA268" s="46"/>
      <c r="AB268" s="46"/>
    </row>
    <row r="269" spans="2:28" x14ac:dyDescent="0.25">
      <c r="B269" s="45"/>
      <c r="C269" s="45"/>
      <c r="D269" s="45"/>
      <c r="E269" s="45"/>
      <c r="F269" s="46"/>
      <c r="G269" s="46"/>
      <c r="H269" s="46"/>
      <c r="J269" s="46"/>
      <c r="K269" s="47"/>
      <c r="L269" s="46"/>
      <c r="M269" s="46"/>
      <c r="N269" s="47"/>
      <c r="O269" s="47"/>
      <c r="P269" s="47"/>
      <c r="Q269" s="47"/>
      <c r="R269" s="47"/>
      <c r="S269" s="48"/>
      <c r="T269" s="48"/>
      <c r="U269" s="47"/>
      <c r="V269" s="49"/>
      <c r="W269" s="47"/>
      <c r="X269" s="47"/>
      <c r="Y269" s="47"/>
      <c r="Z269" s="46"/>
      <c r="AA269" s="46"/>
      <c r="AB269" s="46"/>
    </row>
    <row r="270" spans="2:28" x14ac:dyDescent="0.25">
      <c r="B270" s="45"/>
      <c r="C270" s="45"/>
      <c r="D270" s="45"/>
      <c r="E270" s="45"/>
      <c r="F270" s="46"/>
      <c r="G270" s="46"/>
      <c r="H270" s="46"/>
      <c r="J270" s="46"/>
      <c r="K270" s="47"/>
      <c r="L270" s="46"/>
      <c r="M270" s="46"/>
      <c r="N270" s="47"/>
      <c r="O270" s="47"/>
      <c r="P270" s="47"/>
      <c r="Q270" s="47"/>
      <c r="R270" s="47"/>
      <c r="S270" s="48"/>
      <c r="T270" s="48"/>
      <c r="U270" s="47"/>
      <c r="V270" s="49"/>
      <c r="W270" s="47"/>
      <c r="X270" s="47"/>
      <c r="Y270" s="47"/>
      <c r="Z270" s="46"/>
      <c r="AA270" s="46"/>
      <c r="AB270" s="46"/>
    </row>
    <row r="271" spans="2:28" x14ac:dyDescent="0.25">
      <c r="B271" s="45"/>
      <c r="C271" s="45"/>
      <c r="D271" s="45"/>
      <c r="E271" s="45"/>
      <c r="F271" s="46"/>
      <c r="G271" s="46"/>
      <c r="H271" s="46"/>
      <c r="J271" s="46"/>
      <c r="K271" s="47"/>
      <c r="L271" s="46"/>
      <c r="M271" s="46"/>
      <c r="N271" s="47"/>
      <c r="O271" s="47"/>
      <c r="P271" s="47"/>
      <c r="Q271" s="47"/>
      <c r="R271" s="47"/>
      <c r="S271" s="48"/>
      <c r="T271" s="48"/>
      <c r="U271" s="47"/>
      <c r="V271" s="49"/>
      <c r="W271" s="47"/>
      <c r="X271" s="47"/>
      <c r="Y271" s="47"/>
      <c r="Z271" s="46"/>
      <c r="AA271" s="46"/>
      <c r="AB271" s="46"/>
    </row>
    <row r="272" spans="2:28" x14ac:dyDescent="0.25">
      <c r="B272" s="45"/>
      <c r="C272" s="45"/>
      <c r="D272" s="45"/>
      <c r="E272" s="45"/>
      <c r="F272" s="46"/>
      <c r="G272" s="46"/>
      <c r="H272" s="46"/>
      <c r="J272" s="46"/>
      <c r="K272" s="47"/>
      <c r="L272" s="46"/>
      <c r="M272" s="46"/>
      <c r="N272" s="47"/>
      <c r="O272" s="47"/>
      <c r="P272" s="47"/>
      <c r="Q272" s="47"/>
      <c r="R272" s="47"/>
      <c r="S272" s="48"/>
      <c r="T272" s="48"/>
      <c r="U272" s="47"/>
      <c r="V272" s="49"/>
      <c r="W272" s="47"/>
      <c r="X272" s="47"/>
      <c r="Y272" s="47"/>
      <c r="Z272" s="46"/>
      <c r="AA272" s="46"/>
      <c r="AB272" s="46"/>
    </row>
    <row r="273" spans="2:28" x14ac:dyDescent="0.25">
      <c r="B273" s="45"/>
      <c r="C273" s="45"/>
      <c r="D273" s="45"/>
      <c r="E273" s="45"/>
      <c r="F273" s="46"/>
      <c r="G273" s="46"/>
      <c r="H273" s="46"/>
      <c r="J273" s="46"/>
      <c r="K273" s="47"/>
      <c r="L273" s="46"/>
      <c r="M273" s="46"/>
      <c r="N273" s="47"/>
      <c r="O273" s="47"/>
      <c r="P273" s="47"/>
      <c r="Q273" s="47"/>
      <c r="R273" s="47"/>
      <c r="S273" s="48"/>
      <c r="T273" s="48"/>
      <c r="U273" s="47"/>
      <c r="V273" s="49"/>
      <c r="W273" s="47"/>
      <c r="X273" s="47"/>
      <c r="Y273" s="47"/>
      <c r="Z273" s="46"/>
      <c r="AA273" s="46"/>
      <c r="AB273" s="46"/>
    </row>
    <row r="274" spans="2:28" x14ac:dyDescent="0.25">
      <c r="B274" s="45"/>
      <c r="C274" s="45"/>
      <c r="D274" s="45"/>
      <c r="E274" s="45"/>
      <c r="F274" s="46"/>
      <c r="G274" s="46"/>
      <c r="H274" s="46"/>
      <c r="J274" s="46"/>
      <c r="K274" s="47"/>
      <c r="L274" s="46"/>
      <c r="M274" s="46"/>
      <c r="N274" s="47"/>
      <c r="O274" s="47"/>
      <c r="P274" s="47"/>
      <c r="Q274" s="47"/>
      <c r="R274" s="47"/>
      <c r="S274" s="48"/>
      <c r="T274" s="48"/>
      <c r="U274" s="47"/>
      <c r="V274" s="49"/>
      <c r="W274" s="47"/>
      <c r="X274" s="47"/>
      <c r="Y274" s="47"/>
      <c r="Z274" s="46"/>
      <c r="AA274" s="46"/>
      <c r="AB274" s="46"/>
    </row>
    <row r="275" spans="2:28" x14ac:dyDescent="0.25">
      <c r="B275" s="45"/>
      <c r="C275" s="45"/>
      <c r="D275" s="45"/>
      <c r="E275" s="45"/>
      <c r="F275" s="46"/>
      <c r="G275" s="46"/>
      <c r="H275" s="46"/>
      <c r="J275" s="46"/>
      <c r="K275" s="47"/>
      <c r="L275" s="46"/>
      <c r="M275" s="46"/>
      <c r="N275" s="47"/>
      <c r="O275" s="47"/>
      <c r="P275" s="47"/>
      <c r="Q275" s="47"/>
      <c r="R275" s="47"/>
      <c r="S275" s="48"/>
      <c r="T275" s="48"/>
      <c r="U275" s="47"/>
      <c r="V275" s="49"/>
      <c r="W275" s="47"/>
      <c r="X275" s="47"/>
      <c r="Y275" s="47"/>
      <c r="Z275" s="46"/>
      <c r="AA275" s="46"/>
      <c r="AB275" s="46"/>
    </row>
    <row r="276" spans="2:28" x14ac:dyDescent="0.25">
      <c r="B276" s="45"/>
      <c r="C276" s="45"/>
      <c r="D276" s="45"/>
      <c r="E276" s="45"/>
      <c r="F276" s="46"/>
      <c r="G276" s="46"/>
      <c r="H276" s="46"/>
      <c r="J276" s="46"/>
      <c r="K276" s="47"/>
      <c r="L276" s="46"/>
      <c r="M276" s="46"/>
      <c r="N276" s="47"/>
      <c r="O276" s="47"/>
      <c r="P276" s="47"/>
      <c r="Q276" s="47"/>
      <c r="R276" s="47"/>
      <c r="S276" s="48"/>
      <c r="T276" s="48"/>
      <c r="U276" s="47"/>
      <c r="V276" s="49"/>
      <c r="W276" s="47"/>
      <c r="X276" s="47"/>
      <c r="Y276" s="47"/>
      <c r="Z276" s="46"/>
      <c r="AA276" s="46"/>
      <c r="AB276" s="46"/>
    </row>
    <row r="277" spans="2:28" x14ac:dyDescent="0.25">
      <c r="B277" s="45"/>
      <c r="C277" s="45"/>
      <c r="D277" s="45"/>
      <c r="E277" s="45"/>
      <c r="F277" s="46"/>
      <c r="G277" s="46"/>
      <c r="H277" s="46"/>
      <c r="J277" s="46"/>
      <c r="K277" s="47"/>
      <c r="L277" s="46"/>
      <c r="M277" s="46"/>
      <c r="N277" s="47"/>
      <c r="O277" s="47"/>
      <c r="P277" s="47"/>
      <c r="Q277" s="47"/>
      <c r="R277" s="47"/>
      <c r="S277" s="48"/>
      <c r="T277" s="48"/>
      <c r="U277" s="47"/>
      <c r="V277" s="49"/>
      <c r="W277" s="47"/>
      <c r="X277" s="47"/>
      <c r="Y277" s="47"/>
      <c r="Z277" s="46"/>
      <c r="AA277" s="46"/>
      <c r="AB277" s="46"/>
    </row>
    <row r="278" spans="2:28" x14ac:dyDescent="0.25">
      <c r="B278" s="45"/>
      <c r="C278" s="45"/>
      <c r="D278" s="45"/>
      <c r="E278" s="45"/>
      <c r="F278" s="46"/>
      <c r="G278" s="46"/>
      <c r="H278" s="46"/>
      <c r="J278" s="46"/>
      <c r="K278" s="47"/>
      <c r="L278" s="46"/>
      <c r="M278" s="46"/>
      <c r="N278" s="47"/>
      <c r="O278" s="47"/>
      <c r="P278" s="47"/>
      <c r="Q278" s="47"/>
      <c r="R278" s="47"/>
      <c r="S278" s="48"/>
      <c r="T278" s="48"/>
      <c r="U278" s="47"/>
      <c r="V278" s="49"/>
      <c r="W278" s="47"/>
      <c r="X278" s="47"/>
      <c r="Y278" s="47"/>
      <c r="Z278" s="46"/>
      <c r="AA278" s="46"/>
      <c r="AB278" s="46"/>
    </row>
    <row r="279" spans="2:28" x14ac:dyDescent="0.25">
      <c r="B279" s="45"/>
      <c r="C279" s="45"/>
      <c r="D279" s="45"/>
      <c r="E279" s="45"/>
      <c r="F279" s="46"/>
      <c r="G279" s="46"/>
      <c r="H279" s="46"/>
      <c r="J279" s="46"/>
      <c r="K279" s="47"/>
      <c r="L279" s="46"/>
      <c r="M279" s="46"/>
      <c r="N279" s="47"/>
      <c r="O279" s="47"/>
      <c r="P279" s="47"/>
      <c r="Q279" s="47"/>
      <c r="R279" s="47"/>
      <c r="S279" s="48"/>
      <c r="T279" s="48"/>
      <c r="U279" s="47"/>
      <c r="V279" s="49"/>
      <c r="W279" s="47"/>
      <c r="X279" s="47"/>
      <c r="Y279" s="47"/>
      <c r="Z279" s="46"/>
      <c r="AA279" s="46"/>
      <c r="AB279" s="46"/>
    </row>
    <row r="280" spans="2:28" x14ac:dyDescent="0.25">
      <c r="B280" s="45"/>
      <c r="C280" s="45"/>
      <c r="D280" s="45"/>
      <c r="E280" s="45"/>
      <c r="F280" s="46"/>
      <c r="G280" s="46"/>
      <c r="H280" s="46"/>
      <c r="J280" s="46"/>
      <c r="K280" s="47"/>
      <c r="L280" s="46"/>
      <c r="M280" s="46"/>
      <c r="N280" s="47"/>
      <c r="O280" s="47"/>
      <c r="P280" s="47"/>
      <c r="Q280" s="47"/>
      <c r="R280" s="47"/>
      <c r="S280" s="48"/>
      <c r="T280" s="48"/>
      <c r="U280" s="47"/>
      <c r="V280" s="49"/>
      <c r="W280" s="47"/>
      <c r="X280" s="47"/>
      <c r="Y280" s="47"/>
      <c r="Z280" s="46"/>
      <c r="AA280" s="46"/>
      <c r="AB280" s="46"/>
    </row>
    <row r="281" spans="2:28" x14ac:dyDescent="0.25">
      <c r="B281" s="45"/>
      <c r="C281" s="45"/>
      <c r="D281" s="45"/>
      <c r="E281" s="45"/>
      <c r="F281" s="46"/>
      <c r="G281" s="46"/>
      <c r="H281" s="46"/>
      <c r="J281" s="46"/>
      <c r="K281" s="47"/>
      <c r="L281" s="46"/>
      <c r="M281" s="46"/>
      <c r="N281" s="47"/>
      <c r="O281" s="47"/>
      <c r="P281" s="47"/>
      <c r="Q281" s="47"/>
      <c r="R281" s="47"/>
      <c r="S281" s="48"/>
      <c r="T281" s="48"/>
      <c r="U281" s="47"/>
      <c r="V281" s="49"/>
      <c r="W281" s="47"/>
      <c r="X281" s="47"/>
      <c r="Y281" s="47"/>
      <c r="Z281" s="46"/>
      <c r="AA281" s="46"/>
      <c r="AB281" s="46"/>
    </row>
    <row r="282" spans="2:28" x14ac:dyDescent="0.25">
      <c r="B282" s="45"/>
      <c r="C282" s="45"/>
      <c r="D282" s="45"/>
      <c r="E282" s="45"/>
      <c r="F282" s="46"/>
      <c r="G282" s="46"/>
      <c r="H282" s="46"/>
      <c r="J282" s="46"/>
      <c r="K282" s="47"/>
      <c r="L282" s="46"/>
      <c r="M282" s="46"/>
      <c r="N282" s="47"/>
      <c r="O282" s="47"/>
      <c r="P282" s="47"/>
      <c r="Q282" s="47"/>
      <c r="R282" s="47"/>
      <c r="S282" s="48"/>
      <c r="T282" s="48"/>
      <c r="U282" s="47"/>
      <c r="V282" s="49"/>
      <c r="W282" s="47"/>
      <c r="X282" s="47"/>
      <c r="Y282" s="47"/>
      <c r="Z282" s="46"/>
      <c r="AA282" s="46"/>
      <c r="AB282" s="46"/>
    </row>
    <row r="283" spans="2:28" x14ac:dyDescent="0.25">
      <c r="B283" s="45"/>
      <c r="C283" s="45"/>
      <c r="D283" s="45"/>
      <c r="E283" s="45"/>
      <c r="F283" s="46"/>
      <c r="G283" s="46"/>
      <c r="H283" s="46"/>
      <c r="J283" s="46"/>
      <c r="K283" s="47"/>
      <c r="L283" s="46"/>
      <c r="M283" s="46"/>
      <c r="N283" s="47"/>
      <c r="O283" s="47"/>
      <c r="P283" s="47"/>
      <c r="Q283" s="47"/>
      <c r="R283" s="47"/>
      <c r="S283" s="48"/>
      <c r="T283" s="48"/>
      <c r="U283" s="47"/>
      <c r="V283" s="49"/>
      <c r="W283" s="47"/>
      <c r="X283" s="47"/>
      <c r="Y283" s="47"/>
      <c r="Z283" s="46"/>
      <c r="AA283" s="46"/>
      <c r="AB283" s="46"/>
    </row>
  </sheetData>
  <sheetProtection algorithmName="SHA-512" hashValue="Lze7jXfKUu1yUhnHTV7z2I/VKoXk+Ak89gL+LlImGOsXGeaMs56K60Fd/p5eKW/kyD+npuRkiwcs3UqG8tOHgw==" saltValue="wNwpOcnkyNkTjLlb23QbNg==" spinCount="100000" sheet="1" objects="1" scenarios="1" formatCells="0" formatColumns="0" formatRows="0"/>
  <phoneticPr fontId="2" type="noConversion"/>
  <hyperlinks>
    <hyperlink ref="I8" r:id="rId1" xr:uid="{4CF84130-8075-4EEF-9D70-B05F1A535F69}"/>
    <hyperlink ref="I10" r:id="rId2" xr:uid="{7CCCD0EE-5C96-4817-9F7A-9C68CDAE7C99}"/>
    <hyperlink ref="I9" r:id="rId3" xr:uid="{DC476D7B-4810-46D1-8754-69985B3716E9}"/>
    <hyperlink ref="I12" r:id="rId4" xr:uid="{D91B2FB1-1B0C-4720-83DC-3D0A3FC9202A}"/>
    <hyperlink ref="I14" r:id="rId5" xr:uid="{8DD44445-7876-4B7D-B112-CB93986F005C}"/>
    <hyperlink ref="I15" r:id="rId6" xr:uid="{BF74FD52-977B-430D-A5A8-A91B7F68A5D7}"/>
    <hyperlink ref="I16" r:id="rId7" xr:uid="{7EE5D541-C7BC-4E46-9918-B4EC0497835D}"/>
    <hyperlink ref="I17" r:id="rId8" xr:uid="{5B6FD4E6-8578-4393-926C-7DE59EBF4F81}"/>
    <hyperlink ref="I18" r:id="rId9" xr:uid="{243663D9-8849-4863-B726-9852B15D6EF8}"/>
    <hyperlink ref="I19" r:id="rId10" xr:uid="{D44208A6-0299-4919-8097-DAEC7479F262}"/>
    <hyperlink ref="I20" r:id="rId11" xr:uid="{1AE6292C-FCF4-4380-971F-8E5543977202}"/>
    <hyperlink ref="I22" r:id="rId12" xr:uid="{DA6B610C-6760-4191-913D-72C049586CCD}"/>
    <hyperlink ref="I24" r:id="rId13" display="https://bomberosbog.sharepoint.com/sites/OficinaAsesoradePlaneacion/PlaneacionEstrategica/Planes%20e%20Indicadores/Forms/AllItems.aspx?id=%2Fsites%2FOficinaAsesoradePlaneacion%2FPlaneacionEstrategica%2FPlanes%20e%20Indicadores%2FIndicadores%202023%2FFichas%20de%20Indicadores%2FIndicadores%20de%20Proyecto%2FSubdireccion%20de%20Gestion%20del%20Riesgo%2FIPR%2DSGR%2D4&amp;viewid=e0a95a5a%2Dccc2%2D4c97%2Da510%2D6b82defd702e" xr:uid="{7D8873E4-CD95-4768-B275-410069118881}"/>
    <hyperlink ref="I25" r:id="rId14" xr:uid="{81F64194-5E3B-447F-A762-109C34993FE1}"/>
    <hyperlink ref="I26" r:id="rId15" xr:uid="{347CB85C-1C96-4358-BBD8-421A56099F8C}"/>
    <hyperlink ref="I28" r:id="rId16" xr:uid="{E7F19A2B-B9E1-44ED-BB28-790C07547C40}"/>
    <hyperlink ref="I29" r:id="rId17" xr:uid="{321C4620-6AF6-403D-B0DE-8ECCD96DC827}"/>
    <hyperlink ref="I30" r:id="rId18" xr:uid="{5FD10F6F-9104-409D-AEA6-9FAAD8E3EE9F}"/>
    <hyperlink ref="I32" r:id="rId19" xr:uid="{396F8654-2C29-4D03-979E-13BA898B1619}"/>
    <hyperlink ref="I33" r:id="rId20" xr:uid="{1B8590BD-29DD-4624-B050-3B23DE69E2E1}"/>
    <hyperlink ref="I34" r:id="rId21" xr:uid="{1C7708E0-A514-4CDB-88CA-57BCE754583E}"/>
    <hyperlink ref="I27" r:id="rId22" xr:uid="{E4B48097-DE13-426D-9F04-B7207570CD09}"/>
    <hyperlink ref="I31" r:id="rId23" xr:uid="{E8A98C23-90EC-4CDB-8797-1937FE1F10DB}"/>
    <hyperlink ref="I13" r:id="rId24" xr:uid="{A6ED0B6D-B92C-410A-8296-1279F393F268}"/>
    <hyperlink ref="I11" r:id="rId25" display="https://bomberosbog.sharepoint.com/sites/OficinaAsesoradePlaneacion/PlaneacionEstrategica/Planes%20e%20Indicadores/Forms/AllItems.aspx?ct=1712587442062&amp;or=OWA%2DNT%2DMail&amp;cid=e8e0266a%2D39b4%2D845c%2D4f0a%2D1cf6ba825f85&amp;ga=1&amp;id=%2Fsites%2FOficinaAsesoradePlaneacion%2FPlaneacionEstrategica%2FPlanes%20e%20Indicadores%2FINDICADORES%202024%2FFichas%20de%20Indicadores%2FIndicadores%20de%20Acciones%20Plan%20de%20Accion%202023%2FSubdireccion%20de%20Gestion%20Corporativa%2FIAC%2DSGC%2D1%20Academia&amp;viewid=e0a95a5a%2Dccc2%2D4c97%2Da510%2D6b82defd702e" xr:uid="{51BAA345-D5EE-4038-90E2-0FBB02B5CA11}"/>
  </hyperlinks>
  <pageMargins left="0.7" right="0.7" top="0.75" bottom="0.75" header="0.3" footer="0.3"/>
  <pageSetup paperSize="9" orientation="portrait" horizontalDpi="4294967294" verticalDpi="4294967294" r:id="rId26"/>
  <drawing r:id="rId27"/>
  <tableParts count="1">
    <tablePart r:id="rId28"/>
  </tablePart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3000000}">
          <x14:formula1>
            <xm:f>Listas!$E$3:$E$11</xm:f>
          </x14:formula1>
          <xm:sqref>B40:B47 B9:B10</xm:sqref>
        </x14:dataValidation>
        <x14:dataValidation type="list" allowBlank="1" showInputMessage="1" showErrorMessage="1" xr:uid="{00000000-0002-0000-0100-000004000000}">
          <x14:formula1>
            <xm:f>Listas!$F$3:$F$18</xm:f>
          </x14:formula1>
          <xm:sqref>C41:C44 C47 C9:C13</xm:sqref>
        </x14:dataValidation>
        <x14:dataValidation type="list" allowBlank="1" showInputMessage="1" showErrorMessage="1" xr:uid="{00000000-0002-0000-0100-000009000000}">
          <x14:formula1>
            <xm:f>Listas!$F$3:$F$17</xm:f>
          </x14:formula1>
          <xm:sqref>C45:C46 C14:C40</xm:sqref>
        </x14:dataValidation>
        <x14:dataValidation type="list" allowBlank="1" showInputMessage="1" showErrorMessage="1" xr:uid="{00000000-0002-0000-0100-000002000000}">
          <x14:formula1>
            <xm:f>Listas!$J$3:$J$12</xm:f>
          </x14:formula1>
          <xm:sqref>M9:M16 M25:M47</xm:sqref>
        </x14:dataValidation>
        <x14:dataValidation type="list" allowBlank="1" showInputMessage="1" showErrorMessage="1" xr:uid="{1B5E2977-2D16-4C04-88D9-0BB2E962B975}">
          <x14:formula1>
            <xm:f>Listas!$G$3:$G$31</xm:f>
          </x14:formula1>
          <xm:sqref>D21:D24 D27:D36</xm:sqref>
        </x14:dataValidation>
        <x14:dataValidation type="list" allowBlank="1" showInputMessage="1" showErrorMessage="1" xr:uid="{00000000-0002-0000-0100-000008000000}">
          <x14:formula1>
            <xm:f>Listas!$E$3:$E$10</xm:f>
          </x14:formula1>
          <xm:sqref>B36:B39 B11:B34</xm:sqref>
        </x14:dataValidation>
        <x14:dataValidation type="list" allowBlank="1" showInputMessage="1" showErrorMessage="1" xr:uid="{00000000-0002-0000-0100-000006000000}">
          <x14:formula1>
            <xm:f>Listas!$H$3:$H$12</xm:f>
          </x14:formula1>
          <xm:sqref>E9:E47</xm:sqref>
        </x14:dataValidation>
        <x14:dataValidation type="list" allowBlank="1" showInputMessage="1" showErrorMessage="1" xr:uid="{00000000-0002-0000-0100-000007000000}">
          <x14:formula1>
            <xm:f>Listas!$K$3:$K$13</xm:f>
          </x14:formula1>
          <xm:sqref>L9:L16 L25:L46</xm:sqref>
        </x14:dataValidation>
        <x14:dataValidation type="list" allowBlank="1" showInputMessage="1" showErrorMessage="1" xr:uid="{00000000-0002-0000-0100-00000A000000}">
          <x14:formula1>
            <xm:f>Listas!$I$3:$I$6</xm:f>
          </x14:formula1>
          <xm:sqref>H9:H47</xm:sqref>
        </x14:dataValidation>
        <x14:dataValidation type="list" allowBlank="1" showInputMessage="1" showErrorMessage="1" xr:uid="{26C77D4A-ED16-48DF-A838-40962E75A38F}">
          <x14:formula1>
            <xm:f>Listas!$G$3:$G$39</xm:f>
          </x14:formula1>
          <xm:sqref>D9:D20 D25:D26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B273-01A2-4ED8-BFC2-30247C93A6A0}">
  <dimension ref="C4:K5"/>
  <sheetViews>
    <sheetView workbookViewId="0">
      <selection activeCell="I8" sqref="I8"/>
    </sheetView>
  </sheetViews>
  <sheetFormatPr baseColWidth="10" defaultColWidth="9.140625" defaultRowHeight="15" x14ac:dyDescent="0.25"/>
  <cols>
    <col min="3" max="3" width="18.42578125" customWidth="1"/>
    <col min="4" max="4" width="16.140625" customWidth="1"/>
    <col min="5" max="5" width="18.85546875" customWidth="1"/>
    <col min="9" max="9" width="25.140625" customWidth="1"/>
    <col min="10" max="10" width="21.85546875" customWidth="1"/>
    <col min="11" max="11" width="15.7109375" customWidth="1"/>
  </cols>
  <sheetData>
    <row r="4" spans="3:11" ht="37.5" customHeight="1" x14ac:dyDescent="0.25">
      <c r="C4" s="148" t="s">
        <v>218</v>
      </c>
      <c r="D4" s="148"/>
      <c r="E4" s="148"/>
      <c r="I4" s="148" t="s">
        <v>219</v>
      </c>
      <c r="J4" s="148"/>
      <c r="K4" s="148"/>
    </row>
    <row r="5" spans="3:11" x14ac:dyDescent="0.25">
      <c r="C5" s="143" t="s">
        <v>220</v>
      </c>
      <c r="D5" s="144" t="s">
        <v>221</v>
      </c>
      <c r="E5" s="144" t="s">
        <v>222</v>
      </c>
      <c r="I5" s="143" t="s">
        <v>220</v>
      </c>
      <c r="J5" s="144" t="s">
        <v>221</v>
      </c>
      <c r="K5" s="144" t="s">
        <v>222</v>
      </c>
    </row>
  </sheetData>
  <mergeCells count="2">
    <mergeCell ref="C4:E4"/>
    <mergeCell ref="I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6"/>
  <sheetViews>
    <sheetView topLeftCell="A12" zoomScale="60" zoomScaleNormal="60" workbookViewId="0">
      <selection activeCell="B16" sqref="B16"/>
    </sheetView>
  </sheetViews>
  <sheetFormatPr baseColWidth="10" defaultColWidth="11.42578125" defaultRowHeight="15" x14ac:dyDescent="0.25"/>
  <cols>
    <col min="2" max="2" width="127" customWidth="1"/>
    <col min="3" max="3" width="18.42578125" customWidth="1"/>
  </cols>
  <sheetData>
    <row r="1" spans="2:2" ht="26.25" thickTop="1" x14ac:dyDescent="0.25">
      <c r="B1" s="6"/>
    </row>
    <row r="2" spans="2:2" x14ac:dyDescent="0.25">
      <c r="B2" s="7"/>
    </row>
    <row r="3" spans="2:2" x14ac:dyDescent="0.25">
      <c r="B3" s="7"/>
    </row>
    <row r="4" spans="2:2" x14ac:dyDescent="0.25">
      <c r="B4" s="7" t="s">
        <v>223</v>
      </c>
    </row>
    <row r="5" spans="2:2" x14ac:dyDescent="0.25">
      <c r="B5" s="7" t="s">
        <v>224</v>
      </c>
    </row>
    <row r="6" spans="2:2" x14ac:dyDescent="0.25">
      <c r="B6" s="7" t="s">
        <v>225</v>
      </c>
    </row>
    <row r="7" spans="2:2" x14ac:dyDescent="0.25">
      <c r="B7" s="7"/>
    </row>
    <row r="8" spans="2:2" x14ac:dyDescent="0.25">
      <c r="B8" s="8" t="s">
        <v>226</v>
      </c>
    </row>
    <row r="9" spans="2:2" ht="120" x14ac:dyDescent="0.25">
      <c r="B9" s="11" t="s">
        <v>227</v>
      </c>
    </row>
    <row r="10" spans="2:2" ht="15.75" thickBot="1" x14ac:dyDescent="0.3">
      <c r="B10" s="8" t="s">
        <v>228</v>
      </c>
    </row>
    <row r="11" spans="2:2" ht="15.75" thickBot="1" x14ac:dyDescent="0.3">
      <c r="B11" s="9" t="s">
        <v>229</v>
      </c>
    </row>
    <row r="12" spans="2:2" ht="45" x14ac:dyDescent="0.25">
      <c r="B12" s="10" t="s">
        <v>230</v>
      </c>
    </row>
    <row r="13" spans="2:2" ht="30" x14ac:dyDescent="0.25">
      <c r="B13" s="11" t="s">
        <v>231</v>
      </c>
    </row>
    <row r="14" spans="2:2" ht="30" x14ac:dyDescent="0.25">
      <c r="B14" s="13" t="s">
        <v>232</v>
      </c>
    </row>
    <row r="15" spans="2:2" ht="409.5" x14ac:dyDescent="0.25">
      <c r="B15" s="12" t="s">
        <v>233</v>
      </c>
    </row>
    <row r="16" spans="2:2" ht="30" x14ac:dyDescent="0.25">
      <c r="B16" s="14" t="s">
        <v>234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9"/>
  <sheetViews>
    <sheetView topLeftCell="F1" workbookViewId="0">
      <selection activeCell="J4" sqref="J4"/>
    </sheetView>
  </sheetViews>
  <sheetFormatPr baseColWidth="10" defaultColWidth="9.140625" defaultRowHeight="15" x14ac:dyDescent="0.25"/>
  <cols>
    <col min="2" max="2" width="18.85546875" style="1" customWidth="1"/>
    <col min="3" max="3" width="18.85546875" customWidth="1"/>
    <col min="4" max="4" width="18" style="1" customWidth="1"/>
    <col min="5" max="5" width="24.7109375" customWidth="1"/>
    <col min="6" max="7" width="34.85546875" customWidth="1"/>
    <col min="8" max="8" width="16.28515625" customWidth="1"/>
    <col min="9" max="9" width="13.42578125" customWidth="1"/>
    <col min="10" max="10" width="16.7109375" customWidth="1"/>
    <col min="11" max="11" width="17.85546875" customWidth="1"/>
  </cols>
  <sheetData>
    <row r="2" spans="5:13" ht="30" x14ac:dyDescent="0.25">
      <c r="E2" s="57" t="s">
        <v>235</v>
      </c>
      <c r="F2" s="57" t="s">
        <v>236</v>
      </c>
      <c r="G2" s="57" t="s">
        <v>237</v>
      </c>
      <c r="H2" s="57" t="s">
        <v>238</v>
      </c>
      <c r="I2" s="58" t="s">
        <v>239</v>
      </c>
      <c r="J2" s="59" t="s">
        <v>240</v>
      </c>
      <c r="K2" s="59" t="s">
        <v>241</v>
      </c>
      <c r="L2" s="61"/>
      <c r="M2" s="2"/>
    </row>
    <row r="3" spans="5:13" ht="75" x14ac:dyDescent="0.25">
      <c r="E3" s="50" t="s">
        <v>109</v>
      </c>
      <c r="F3" s="60" t="s">
        <v>242</v>
      </c>
      <c r="G3" s="77" t="s">
        <v>243</v>
      </c>
      <c r="H3" s="50" t="s">
        <v>206</v>
      </c>
      <c r="I3" s="50" t="s">
        <v>121</v>
      </c>
      <c r="J3" s="50" t="s">
        <v>117</v>
      </c>
      <c r="K3" s="50" t="s">
        <v>244</v>
      </c>
      <c r="L3" s="52"/>
      <c r="M3" s="3"/>
    </row>
    <row r="4" spans="5:13" ht="75" x14ac:dyDescent="0.25">
      <c r="E4" s="50" t="s">
        <v>125</v>
      </c>
      <c r="F4" s="60" t="s">
        <v>245</v>
      </c>
      <c r="G4" s="77" t="s">
        <v>111</v>
      </c>
      <c r="H4" s="50" t="s">
        <v>160</v>
      </c>
      <c r="I4" s="50" t="s">
        <v>46</v>
      </c>
      <c r="J4" s="50" t="s">
        <v>77</v>
      </c>
      <c r="K4" s="50" t="s">
        <v>246</v>
      </c>
      <c r="L4" s="53"/>
      <c r="M4" s="3"/>
    </row>
    <row r="5" spans="5:13" ht="60" x14ac:dyDescent="0.25">
      <c r="E5" s="50" t="s">
        <v>70</v>
      </c>
      <c r="F5" s="60" t="s">
        <v>247</v>
      </c>
      <c r="G5" s="77" t="s">
        <v>119</v>
      </c>
      <c r="H5" s="50" t="s">
        <v>248</v>
      </c>
      <c r="I5" s="50" t="s">
        <v>249</v>
      </c>
      <c r="J5" s="50" t="s">
        <v>250</v>
      </c>
      <c r="K5" s="50" t="s">
        <v>251</v>
      </c>
      <c r="L5" s="53"/>
      <c r="M5" s="3"/>
    </row>
    <row r="6" spans="5:13" ht="75" x14ac:dyDescent="0.25">
      <c r="E6" s="50" t="s">
        <v>168</v>
      </c>
      <c r="F6" s="60" t="s">
        <v>252</v>
      </c>
      <c r="G6" s="77" t="s">
        <v>253</v>
      </c>
      <c r="H6" s="50" t="s">
        <v>127</v>
      </c>
      <c r="I6" s="50" t="s">
        <v>254</v>
      </c>
      <c r="J6" s="50" t="s">
        <v>210</v>
      </c>
      <c r="K6" s="51" t="s">
        <v>255</v>
      </c>
      <c r="L6" s="53"/>
      <c r="M6" s="3"/>
    </row>
    <row r="7" spans="5:13" ht="60" x14ac:dyDescent="0.25">
      <c r="E7" s="50" t="s">
        <v>203</v>
      </c>
      <c r="F7" s="60" t="s">
        <v>256</v>
      </c>
      <c r="G7" s="77" t="s">
        <v>126</v>
      </c>
      <c r="H7" s="50" t="s">
        <v>112</v>
      </c>
      <c r="I7" s="50" t="s">
        <v>257</v>
      </c>
      <c r="J7" s="50" t="s">
        <v>174</v>
      </c>
      <c r="K7" s="50" t="s">
        <v>49</v>
      </c>
      <c r="L7" s="53"/>
      <c r="M7" s="3"/>
    </row>
    <row r="8" spans="5:13" ht="45" x14ac:dyDescent="0.25">
      <c r="E8" s="50" t="s">
        <v>212</v>
      </c>
      <c r="F8" s="60" t="s">
        <v>41</v>
      </c>
      <c r="G8" s="77" t="s">
        <v>140</v>
      </c>
      <c r="H8" s="50" t="s">
        <v>258</v>
      </c>
      <c r="I8" s="50"/>
      <c r="J8" s="50" t="s">
        <v>259</v>
      </c>
      <c r="K8" s="50" t="s">
        <v>260</v>
      </c>
      <c r="L8" s="53"/>
      <c r="M8" s="3"/>
    </row>
    <row r="9" spans="5:13" ht="75" x14ac:dyDescent="0.25">
      <c r="E9" s="50" t="s">
        <v>40</v>
      </c>
      <c r="F9" s="60" t="s">
        <v>110</v>
      </c>
      <c r="G9" s="77" t="s">
        <v>150</v>
      </c>
      <c r="H9" s="50" t="s">
        <v>73</v>
      </c>
      <c r="I9" s="50"/>
      <c r="J9" s="50" t="s">
        <v>163</v>
      </c>
      <c r="K9" s="50" t="s">
        <v>261</v>
      </c>
      <c r="L9" s="53"/>
      <c r="M9" s="3"/>
    </row>
    <row r="10" spans="5:13" ht="60" x14ac:dyDescent="0.25">
      <c r="E10" s="50" t="s">
        <v>262</v>
      </c>
      <c r="F10" s="60" t="s">
        <v>82</v>
      </c>
      <c r="G10" s="77" t="s">
        <v>263</v>
      </c>
      <c r="H10" s="50" t="s">
        <v>54</v>
      </c>
      <c r="I10" s="50"/>
      <c r="J10" s="50" t="s">
        <v>264</v>
      </c>
      <c r="K10" s="50" t="s">
        <v>265</v>
      </c>
      <c r="L10" s="53"/>
      <c r="M10" s="4"/>
    </row>
    <row r="11" spans="5:13" ht="75" x14ac:dyDescent="0.25">
      <c r="E11" s="50" t="s">
        <v>257</v>
      </c>
      <c r="F11" s="60" t="s">
        <v>52</v>
      </c>
      <c r="G11" s="77" t="s">
        <v>170</v>
      </c>
      <c r="H11" s="50" t="s">
        <v>266</v>
      </c>
      <c r="I11" s="50"/>
      <c r="J11" s="50" t="s">
        <v>50</v>
      </c>
      <c r="K11" s="50" t="s">
        <v>267</v>
      </c>
      <c r="L11" s="53"/>
      <c r="M11" s="3"/>
    </row>
    <row r="12" spans="5:13" ht="45" x14ac:dyDescent="0.25">
      <c r="E12" s="50"/>
      <c r="F12" s="60" t="s">
        <v>62</v>
      </c>
      <c r="G12" s="77" t="s">
        <v>177</v>
      </c>
      <c r="H12" s="50" t="s">
        <v>43</v>
      </c>
      <c r="I12" s="50"/>
      <c r="J12" s="50"/>
      <c r="K12" s="50" t="s">
        <v>268</v>
      </c>
      <c r="L12" s="53"/>
      <c r="M12" s="3"/>
    </row>
    <row r="13" spans="5:13" ht="75" x14ac:dyDescent="0.25">
      <c r="E13" s="50"/>
      <c r="F13" s="60" t="s">
        <v>204</v>
      </c>
      <c r="G13" s="77" t="s">
        <v>183</v>
      </c>
      <c r="H13" s="50"/>
      <c r="I13" s="50"/>
      <c r="J13" s="51"/>
      <c r="K13" s="50" t="s">
        <v>269</v>
      </c>
      <c r="L13" s="53"/>
      <c r="M13" s="4"/>
    </row>
    <row r="14" spans="5:13" ht="45" x14ac:dyDescent="0.25">
      <c r="E14" s="51"/>
      <c r="F14" s="60" t="s">
        <v>176</v>
      </c>
      <c r="G14" s="77" t="s">
        <v>188</v>
      </c>
      <c r="H14" s="55"/>
      <c r="I14" s="55"/>
      <c r="J14" s="55"/>
      <c r="K14" s="55"/>
      <c r="L14" s="52"/>
      <c r="M14" s="5"/>
    </row>
    <row r="15" spans="5:13" ht="60" x14ac:dyDescent="0.25">
      <c r="E15" s="51"/>
      <c r="F15" s="60" t="s">
        <v>169</v>
      </c>
      <c r="G15" s="77" t="s">
        <v>192</v>
      </c>
      <c r="H15" s="55"/>
      <c r="I15" s="55"/>
      <c r="J15" s="55"/>
      <c r="K15" s="55"/>
      <c r="L15" s="52"/>
      <c r="M15" s="5"/>
    </row>
    <row r="16" spans="5:13" ht="75" x14ac:dyDescent="0.25">
      <c r="E16" s="51"/>
      <c r="F16" s="60" t="s">
        <v>71</v>
      </c>
      <c r="G16" s="77" t="s">
        <v>198</v>
      </c>
      <c r="H16" s="55"/>
      <c r="I16" s="55"/>
      <c r="J16" s="55"/>
      <c r="K16" s="55"/>
      <c r="L16" s="52"/>
      <c r="M16" s="5"/>
    </row>
    <row r="17" spans="5:13" ht="30" x14ac:dyDescent="0.25">
      <c r="E17" s="51"/>
      <c r="F17" s="60" t="s">
        <v>88</v>
      </c>
      <c r="G17" s="77" t="s">
        <v>270</v>
      </c>
      <c r="H17" s="55"/>
      <c r="I17" s="55"/>
      <c r="J17" s="55"/>
      <c r="K17" s="55"/>
      <c r="L17" s="52"/>
      <c r="M17" s="5"/>
    </row>
    <row r="18" spans="5:13" ht="45" x14ac:dyDescent="0.25">
      <c r="E18" s="51"/>
      <c r="F18" s="50" t="s">
        <v>257</v>
      </c>
      <c r="G18" s="77" t="s">
        <v>271</v>
      </c>
      <c r="H18" s="55"/>
      <c r="I18" s="55"/>
      <c r="J18" s="55"/>
      <c r="K18" s="55"/>
      <c r="L18" s="52"/>
      <c r="M18" s="5"/>
    </row>
    <row r="19" spans="5:13" ht="45" x14ac:dyDescent="0.25">
      <c r="E19" s="51"/>
      <c r="F19" s="51"/>
      <c r="G19" s="77" t="s">
        <v>272</v>
      </c>
      <c r="H19" s="55"/>
      <c r="I19" s="55"/>
      <c r="J19" s="55"/>
      <c r="K19" s="55"/>
      <c r="L19" s="52"/>
      <c r="M19" s="5"/>
    </row>
    <row r="20" spans="5:13" ht="75" x14ac:dyDescent="0.25">
      <c r="E20" s="51"/>
      <c r="F20" s="51"/>
      <c r="G20" s="77" t="s">
        <v>273</v>
      </c>
      <c r="H20" s="55"/>
      <c r="I20" s="55"/>
      <c r="J20" s="55"/>
      <c r="K20" s="55"/>
      <c r="L20" s="52"/>
      <c r="M20" s="5"/>
    </row>
    <row r="21" spans="5:13" ht="120" x14ac:dyDescent="0.25">
      <c r="E21" s="51"/>
      <c r="F21" s="51"/>
      <c r="G21" s="77" t="s">
        <v>274</v>
      </c>
      <c r="H21" s="51"/>
      <c r="I21" s="51"/>
      <c r="J21" s="51"/>
      <c r="K21" s="51"/>
      <c r="L21" s="54"/>
    </row>
    <row r="22" spans="5:13" ht="45" x14ac:dyDescent="0.25">
      <c r="E22" s="51"/>
      <c r="F22" s="51"/>
      <c r="G22" s="77" t="s">
        <v>205</v>
      </c>
      <c r="H22" s="51"/>
      <c r="I22" s="51"/>
      <c r="J22" s="51"/>
      <c r="K22" s="51"/>
      <c r="L22" s="54"/>
    </row>
    <row r="23" spans="5:13" ht="90" x14ac:dyDescent="0.25">
      <c r="E23" s="51"/>
      <c r="F23" s="51"/>
      <c r="G23" s="77" t="s">
        <v>213</v>
      </c>
      <c r="H23" s="51"/>
      <c r="I23" s="51"/>
      <c r="J23" s="51"/>
      <c r="K23" s="51"/>
      <c r="L23" s="54"/>
    </row>
    <row r="24" spans="5:13" x14ac:dyDescent="0.25">
      <c r="E24" s="51"/>
      <c r="F24" s="51"/>
      <c r="G24" s="77" t="s">
        <v>89</v>
      </c>
      <c r="H24" s="51"/>
      <c r="I24" s="51"/>
      <c r="J24" s="51"/>
      <c r="K24" s="51"/>
      <c r="L24" s="54"/>
    </row>
    <row r="25" spans="5:13" ht="90" x14ac:dyDescent="0.25">
      <c r="E25" s="51"/>
      <c r="F25" s="51"/>
      <c r="G25" s="77" t="s">
        <v>275</v>
      </c>
      <c r="H25" s="51"/>
      <c r="I25" s="51"/>
      <c r="J25" s="51"/>
      <c r="K25" s="51"/>
      <c r="L25" s="54"/>
    </row>
    <row r="26" spans="5:13" ht="30" x14ac:dyDescent="0.25">
      <c r="E26" s="51"/>
      <c r="F26" s="51"/>
      <c r="G26" s="77" t="s">
        <v>94</v>
      </c>
      <c r="H26" s="51"/>
      <c r="I26" s="51"/>
      <c r="J26" s="51"/>
      <c r="K26" s="51"/>
      <c r="L26" s="54"/>
    </row>
    <row r="27" spans="5:13" ht="75" x14ac:dyDescent="0.25">
      <c r="E27" s="51"/>
      <c r="F27" s="51"/>
      <c r="G27" s="77" t="s">
        <v>99</v>
      </c>
      <c r="H27" s="51"/>
      <c r="I27" s="51"/>
      <c r="J27" s="51"/>
      <c r="K27" s="51"/>
      <c r="L27" s="54"/>
    </row>
    <row r="28" spans="5:13" ht="30" x14ac:dyDescent="0.25">
      <c r="E28" s="51"/>
      <c r="F28" s="51"/>
      <c r="G28" s="77" t="s">
        <v>104</v>
      </c>
      <c r="H28" s="51"/>
      <c r="I28" s="51"/>
      <c r="J28" s="51"/>
      <c r="K28" s="51"/>
      <c r="L28" s="54"/>
    </row>
    <row r="29" spans="5:13" ht="105" x14ac:dyDescent="0.25">
      <c r="E29" s="51"/>
      <c r="F29" s="51"/>
      <c r="G29" s="77" t="s">
        <v>276</v>
      </c>
      <c r="H29" s="51"/>
      <c r="I29" s="51"/>
      <c r="J29" s="51"/>
      <c r="K29" s="51"/>
      <c r="L29" s="54"/>
    </row>
    <row r="30" spans="5:13" ht="30" x14ac:dyDescent="0.25">
      <c r="E30" s="51"/>
      <c r="F30" s="51"/>
      <c r="G30" s="77" t="s">
        <v>72</v>
      </c>
      <c r="H30" s="51"/>
      <c r="I30" s="51"/>
      <c r="J30" s="51"/>
      <c r="K30" s="51"/>
      <c r="L30" s="54"/>
    </row>
    <row r="31" spans="5:13" ht="30" x14ac:dyDescent="0.25">
      <c r="E31" s="51"/>
      <c r="F31" s="51"/>
      <c r="G31" s="77" t="s">
        <v>277</v>
      </c>
      <c r="H31" s="51"/>
      <c r="I31" s="51"/>
      <c r="J31" s="51"/>
      <c r="K31" s="51"/>
      <c r="L31" s="54"/>
    </row>
    <row r="32" spans="5:13" ht="30" x14ac:dyDescent="0.25">
      <c r="E32" s="62"/>
      <c r="F32" s="62"/>
      <c r="G32" s="77" t="s">
        <v>278</v>
      </c>
      <c r="H32" s="62"/>
      <c r="I32" s="62"/>
      <c r="J32" s="62"/>
      <c r="K32" s="62"/>
      <c r="L32" s="54"/>
    </row>
    <row r="33" spans="5:12" ht="60" x14ac:dyDescent="0.25">
      <c r="E33" s="51"/>
      <c r="F33" s="51"/>
      <c r="G33" s="77" t="s">
        <v>279</v>
      </c>
      <c r="H33" s="51"/>
      <c r="I33" s="51"/>
      <c r="J33" s="51"/>
      <c r="K33" s="51"/>
      <c r="L33" s="54"/>
    </row>
    <row r="34" spans="5:12" ht="45" x14ac:dyDescent="0.25">
      <c r="E34" s="51"/>
      <c r="F34" s="51"/>
      <c r="G34" s="77" t="s">
        <v>159</v>
      </c>
      <c r="H34" s="51"/>
      <c r="I34" s="51"/>
      <c r="J34" s="51"/>
      <c r="K34" s="51"/>
      <c r="L34" s="54"/>
    </row>
    <row r="35" spans="5:12" ht="30" x14ac:dyDescent="0.25">
      <c r="E35" s="51"/>
      <c r="F35" s="51"/>
      <c r="G35" s="77" t="s">
        <v>165</v>
      </c>
      <c r="H35" s="51"/>
      <c r="I35" s="51"/>
      <c r="J35" s="51"/>
      <c r="K35" s="51"/>
    </row>
    <row r="36" spans="5:12" ht="75" x14ac:dyDescent="0.25">
      <c r="G36" s="77" t="s">
        <v>53</v>
      </c>
    </row>
    <row r="37" spans="5:12" ht="75" x14ac:dyDescent="0.25">
      <c r="G37" s="77" t="s">
        <v>280</v>
      </c>
    </row>
    <row r="38" spans="5:12" ht="105" x14ac:dyDescent="0.25">
      <c r="G38" s="77" t="s">
        <v>281</v>
      </c>
    </row>
    <row r="39" spans="5:12" ht="60" x14ac:dyDescent="0.25">
      <c r="G39" s="77" t="s">
        <v>282</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horizontalDpi="4294967294" verticalDpi="4294967294"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E058EFDA1F7B419E82AAE62D820487" ma:contentTypeVersion="6" ma:contentTypeDescription="Crear nuevo documento." ma:contentTypeScope="" ma:versionID="1f61585d5bd70b7a79c9dfebefeebe93">
  <xsd:schema xmlns:xsd="http://www.w3.org/2001/XMLSchema" xmlns:xs="http://www.w3.org/2001/XMLSchema" xmlns:p="http://schemas.microsoft.com/office/2006/metadata/properties" xmlns:ns2="ec888612-c063-4202-916e-eb5170890c42" xmlns:ns3="cdb5fd10-0658-4f04-9dba-a2676d5976d8" targetNamespace="http://schemas.microsoft.com/office/2006/metadata/properties" ma:root="true" ma:fieldsID="c2d909c193741b253447e1ce53b8dace" ns2:_="" ns3:_="">
    <xsd:import namespace="ec888612-c063-4202-916e-eb5170890c42"/>
    <xsd:import namespace="cdb5fd10-0658-4f04-9dba-a2676d5976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88612-c063-4202-916e-eb5170890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b5fd10-0658-4f04-9dba-a2676d5976d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db5fd10-0658-4f04-9dba-a2676d5976d8">
      <UserInfo>
        <DisplayName>Maria del Carmen Bonilla</DisplayName>
        <AccountId>25</AccountId>
        <AccountType/>
      </UserInfo>
      <UserInfo>
        <DisplayName>Daniel Parra Silva</DisplayName>
        <AccountId>23</AccountId>
        <AccountType/>
      </UserInfo>
      <UserInfo>
        <DisplayName>Raúl Alejandro Mesa Vargas</DisplayName>
        <AccountId>32</AccountId>
        <AccountType/>
      </UserInfo>
      <UserInfo>
        <DisplayName>Jaime Hernando Arias Patiño</DisplayName>
        <AccountId>50</AccountId>
        <AccountType/>
      </UserInfo>
      <UserInfo>
        <DisplayName>Lady Johanna Reyes Cepeda</DisplayName>
        <AccountId>340</AccountId>
        <AccountType/>
      </UserInfo>
      <UserInfo>
        <DisplayName>Iveet Saudy Rojas Paez</DisplayName>
        <AccountId>24</AccountId>
        <AccountType/>
      </UserInfo>
      <UserInfo>
        <DisplayName>Efren Alexander Tellez Rico</DisplayName>
        <AccountId>322</AccountId>
        <AccountType/>
      </UserInfo>
      <UserInfo>
        <DisplayName>Eduardo Torres Lugo</DisplayName>
        <AccountId>33</AccountId>
        <AccountType/>
      </UserInfo>
      <UserInfo>
        <DisplayName>Anyerson Ortiz Navarro</DisplayName>
        <AccountId>73</AccountId>
        <AccountType/>
      </UserInfo>
      <UserInfo>
        <DisplayName>Alexander Holguin Lopez</DisplayName>
        <AccountId>498</AccountId>
        <AccountType/>
      </UserInfo>
      <UserInfo>
        <DisplayName>Cristian Camilo Suarez Herrera</DisplayName>
        <AccountId>15</AccountId>
        <AccountType/>
      </UserInfo>
      <UserInfo>
        <DisplayName>Sandra Milena Rojas Quintero</DisplayName>
        <AccountId>30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92FA5-6FE6-4CF0-AA84-FC7683753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888612-c063-4202-916e-eb5170890c42"/>
    <ds:schemaRef ds:uri="cdb5fd10-0658-4f04-9dba-a2676d5976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105233-11AC-4539-87E4-1CA7C394C882}">
  <ds:schemaRefs>
    <ds:schemaRef ds:uri="http://schemas.microsoft.com/office/2006/metadata/properties"/>
    <ds:schemaRef ds:uri="http://schemas.microsoft.com/office/infopath/2007/PartnerControls"/>
    <ds:schemaRef ds:uri="cdb5fd10-0658-4f04-9dba-a2676d5976d8"/>
  </ds:schemaRefs>
</ds:datastoreItem>
</file>

<file path=customXml/itemProps3.xml><?xml version="1.0" encoding="utf-8"?>
<ds:datastoreItem xmlns:ds="http://schemas.openxmlformats.org/officeDocument/2006/customXml" ds:itemID="{4B04C125-34CE-4939-A77B-530AAA53D8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Indicadores, reportes</vt:lpstr>
      <vt:lpstr>Hoja1</vt:lpstr>
      <vt:lpstr>Presentacion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Camilo Suarez Herrera</dc:creator>
  <cp:keywords/>
  <dc:description/>
  <cp:lastModifiedBy>maria claudia gonzalez carrera</cp:lastModifiedBy>
  <cp:revision/>
  <dcterms:created xsi:type="dcterms:W3CDTF">2021-09-28T17:03:06Z</dcterms:created>
  <dcterms:modified xsi:type="dcterms:W3CDTF">2026-07-30T19:21:02Z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0x01010000E058EFDA1F7B419E82AAE62D820487</vt:lpwstr>
  </property>
</Properties>
</file>