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6\BALANCES 2026\BALANCES ENE 2026\"/>
    </mc:Choice>
  </mc:AlternateContent>
  <xr:revisionPtr revIDLastSave="0" documentId="13_ncr:1_{499A3F5E-2528-4F81-9ADE-A2719F90068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<sst xmlns="http://schemas.openxmlformats.org/spreadsheetml/2006/main" count="157" uniqueCount="137">
  <si>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</si>
  <si>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</si>
  <si>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</si>
  <si>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</si>
  <si>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</si>
  <si>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</si>
  <si>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</si>
  <si>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</si>
  <si>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</si>
  <si>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</si>
  <si>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</si>
  <si>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</si>
  <si>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</si>
  <si>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</si>
  <si>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</si>
  <si>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</si>
  <si>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</si>
  <si>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</si>
  <si>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</si>
  <si>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</si>
  <si>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</si>
  <si>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</si>
  <si>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</si>
  <si>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</si>
  <si>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</si>
  <si>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</si>
  <si>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</si>
  <si>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</si>
  <si>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</si>
  <si>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</si>
  <si>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</si>
  <si>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</si>
  <si>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</si>
  <si>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</si>
  <si>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</si>
  <si>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</si>
  <si>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</si>
  <si>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</si>
  <si>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</si>
  <si>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</si>
  <si>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</si>
  <si>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</si>
  <si>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</si>
  <si>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</si>
  <si>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</si>
  <si>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</si>
  <si>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</si>
  <si>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</si>
  <si>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</si>
  <si>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</si>
  <si>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</si>
  <si>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</si>
  <si>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</si>
  <si>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</si>
  <si>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</si>
  <si>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</si>
  <si>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</si>
  <si>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</si>
  <si>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</si>
  <si>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</si>
  <si>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</si>
  <si>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</si>
  <si>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</si>
  <si>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</si>
  <si>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</si>
  <si>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</si>
  <si>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</si>
  <si>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</si>
  <si>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</si>
  <si>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</si>
  <si>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</si>
  <si>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</si>
  <si>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</si>
  <si>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</si>
  <si>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</si>
  <si>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</si>
  <si>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</si>
  <si>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</si>
  <si>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</si>
  <si>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</si>
  <si>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</si>
  <si>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</si>
  <si>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</si>
  <si>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</si>
  <si>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</si>
  <si>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</si>
  <si>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</si>
  <si>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</si>
  <si>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</si>
  <si>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</si>
  <si>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</si>
  <si>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</si>
  <si>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</si>
  <si>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</si>
  <si>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</si>
  <si>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</si>
  <si>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</si>
  <si>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</si>
  <si>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</si>
  <si>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</si>
  <si>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</si>
  <si>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</si>
  <si>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</si>
  <si>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</si>
  <si>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</si>
  <si>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</si>
  <si>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</si>
  <si>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</si>
  <si>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</si>
  <si>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</si>
  <si>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</si>
  <si>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</si>
  <si>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</si>
  <si>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</si>
  <si>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</si>
  <si>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</si>
  <si>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</si>
  <si>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</si>
  <si>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</si>
  <si>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</si>
  <si>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</si>
  <si>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</si>
  <si>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</si>
  <si>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</si>
  <si>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</si>
  <si>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</si>
  <si>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</si>
  <si>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</si>
  <si>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</si>
  <si>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A ENERO DE 2026</t>
  </si>
  <si>
    <t>DEL 01 DE ENERO AL 31 DE ENERO DE 2026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</si>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</sst>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55" zoomScaleNormal="50" zoomScaleSheetLayoutView="55" workbookViewId="0">
      <selection activeCell="D86" sqref="D86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17096613191</v>
      </c>
      <c r="E11" s="73"/>
      <c r="F11" s="22"/>
      <c r="G11" s="22" t="s">
        <v>46</v>
      </c>
      <c r="H11" s="22"/>
      <c r="I11" s="103">
        <f>I13+I22+I27+I31</f>
        <v>24438876149.68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405017001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353160592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43483009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1200272264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32689250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1136945998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15808443367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15896340927</v>
      </c>
      <c r="E24" s="14"/>
      <c r="F24" s="15">
        <v>2511</v>
      </c>
      <c r="G24" s="15" t="s">
        <v>61</v>
      </c>
      <c r="H24" s="57"/>
      <c r="I24" s="58">
        <v>15808443367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34549670</v>
      </c>
      <c r="E27" s="14"/>
      <c r="F27" s="76">
        <v>27</v>
      </c>
      <c r="G27" s="76" t="s">
        <v>66</v>
      </c>
      <c r="H27" s="85"/>
      <c r="I27" s="107">
        <f>SUM(I29:I30)</f>
        <v>6957120109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6643216504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6728595683</v>
      </c>
      <c r="E29" s="14"/>
      <c r="F29" s="15">
        <v>2701</v>
      </c>
      <c r="G29" s="15" t="s">
        <v>69</v>
      </c>
      <c r="H29" s="57"/>
      <c r="I29" s="58">
        <v>6957120109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1268295672.6800001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1268295672.6800001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2489979070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6922567837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43488410534.639999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6922567837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140605004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6922567837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229584200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-88979196</v>
      </c>
      <c r="E44" s="14"/>
      <c r="F44" s="64"/>
      <c r="G44" s="22" t="s">
        <v>79</v>
      </c>
      <c r="H44" s="63"/>
      <c r="I44" s="111">
        <f>+I11+I37</f>
        <v>31361443986.68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42914867692.830002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29223579739.340008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743907096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-51454622196.559998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184938680.88999999</v>
      </c>
      <c r="E53" s="14"/>
      <c r="F53" s="15">
        <v>3110</v>
      </c>
      <c r="G53" s="15" t="s">
        <v>92</v>
      </c>
      <c r="H53" s="57"/>
      <c r="I53" s="58">
        <f>+'RESULTADOS '!D73</f>
        <v>7423418020.6300001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966567827.96000004</v>
      </c>
      <c r="E55" s="14"/>
      <c r="F55" s="8"/>
      <c r="G55" s="22" t="s">
        <v>95</v>
      </c>
      <c r="H55" s="63"/>
      <c r="I55" s="111">
        <f>+I49</f>
        <v>29223579739.340008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23609161380.619999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3492095429.73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17283365464.860001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53402642205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1399224467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-74394632301.229996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-38132759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432937837.80999994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-2942705241.3899999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60585023725.639999</v>
      </c>
      <c r="E75" s="14"/>
      <c r="G75" s="22" t="s">
        <v>109</v>
      </c>
      <c r="H75" s="63"/>
      <c r="I75" s="111">
        <f>+I44+I55</f>
        <v>60585023726.020004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174699861</v>
      </c>
      <c r="E79" s="14"/>
      <c r="F79" s="27">
        <v>91</v>
      </c>
      <c r="G79" s="27" t="s">
        <v>113</v>
      </c>
      <c r="H79" s="115"/>
      <c r="I79" s="117">
        <v>2004633498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3270614804.21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-3445314665.21</v>
      </c>
      <c r="E81" s="14"/>
      <c r="F81" s="27">
        <v>99</v>
      </c>
      <c r="G81" s="27" t="s">
        <v>117</v>
      </c>
      <c r="H81" s="115"/>
      <c r="I81" s="117">
        <f>-I79</f>
        <v>-2004633498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72" activePane="bottomLeft" state="frozen"/>
      <selection activeCell="A153" sqref="A153"/>
      <selection pane="bottomLeft" activeCell="B96" sqref="B96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14106161429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205740417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205740417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13900421012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13900421012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7325584330.3800001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6384143486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3532726673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11252245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2021303880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818860688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704594721.38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691138385.61000001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13456335.77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236846122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236846122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1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0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1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6780577098.6199999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642840922.00999999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0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642840922.00999999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642840922.00999999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7423418020.6300001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7423418020.6300001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2026-03-03T19:46:36Z</cp:lastPrinted>
  <dcterms:created xsi:type="dcterms:W3CDTF">2021-08-26T15:57:19Z</dcterms:created>
  <dcterms:modified xsi:type="dcterms:W3CDTF">2026-03-04T23:39:10Z</dcterms:modified>
</cp:coreProperties>
</file>